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6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29" i="1" l="1"/>
  <c r="F129" i="1"/>
  <c r="E129" i="1"/>
  <c r="D129" i="1"/>
  <c r="C129" i="1"/>
  <c r="G117" i="1"/>
  <c r="K145" i="1" s="1"/>
  <c r="F117" i="1"/>
  <c r="E117" i="1"/>
  <c r="G145" i="1" s="1"/>
  <c r="D117" i="1"/>
  <c r="C117" i="1"/>
  <c r="G106" i="1"/>
  <c r="F106" i="1"/>
  <c r="G93" i="1"/>
  <c r="F93" i="1"/>
  <c r="E93" i="1"/>
  <c r="D93" i="1"/>
  <c r="C93" i="1"/>
  <c r="C106" i="1"/>
  <c r="G80" i="1"/>
  <c r="F80" i="1"/>
  <c r="E80" i="1"/>
  <c r="D80" i="1"/>
  <c r="C80" i="1"/>
  <c r="G68" i="1"/>
  <c r="F68" i="1"/>
  <c r="C68" i="1"/>
  <c r="G50" i="1"/>
  <c r="F50" i="1"/>
  <c r="E50" i="1"/>
  <c r="D50" i="1"/>
  <c r="C50" i="1"/>
  <c r="G37" i="1"/>
  <c r="F37" i="1"/>
  <c r="C37" i="1"/>
  <c r="G25" i="1"/>
  <c r="F25" i="1"/>
  <c r="E25" i="1"/>
  <c r="D25" i="1"/>
  <c r="C25" i="1"/>
  <c r="G13" i="1"/>
  <c r="F13" i="1"/>
  <c r="E13" i="1"/>
  <c r="D13" i="1"/>
  <c r="C13" i="1"/>
  <c r="O129" i="1"/>
  <c r="N129" i="1"/>
  <c r="M129" i="1"/>
  <c r="L129" i="1"/>
  <c r="K129" i="1"/>
  <c r="J129" i="1"/>
  <c r="I129" i="1"/>
  <c r="H129" i="1"/>
  <c r="K146" i="1"/>
  <c r="I146" i="1"/>
  <c r="G146" i="1"/>
  <c r="E146" i="1"/>
  <c r="O117" i="1"/>
  <c r="N117" i="1"/>
  <c r="M117" i="1"/>
  <c r="L117" i="1"/>
  <c r="K117" i="1"/>
  <c r="J117" i="1"/>
  <c r="I117" i="1"/>
  <c r="H117" i="1"/>
  <c r="I145" i="1"/>
  <c r="E145" i="1"/>
  <c r="O106" i="1"/>
  <c r="N106" i="1"/>
  <c r="M106" i="1"/>
  <c r="L106" i="1"/>
  <c r="K106" i="1"/>
  <c r="J106" i="1"/>
  <c r="I106" i="1"/>
  <c r="H106" i="1"/>
  <c r="K144" i="1"/>
  <c r="I144" i="1"/>
  <c r="E106" i="1"/>
  <c r="G144" i="1" s="1"/>
  <c r="D106" i="1"/>
  <c r="E144" i="1" s="1"/>
  <c r="O93" i="1"/>
  <c r="N93" i="1"/>
  <c r="M93" i="1"/>
  <c r="L93" i="1"/>
  <c r="K93" i="1"/>
  <c r="J93" i="1"/>
  <c r="I93" i="1"/>
  <c r="H93" i="1"/>
  <c r="K143" i="1"/>
  <c r="I143" i="1"/>
  <c r="G143" i="1"/>
  <c r="E143" i="1"/>
  <c r="O80" i="1"/>
  <c r="N80" i="1"/>
  <c r="M80" i="1"/>
  <c r="L80" i="1"/>
  <c r="K80" i="1"/>
  <c r="J80" i="1"/>
  <c r="I80" i="1"/>
  <c r="H80" i="1"/>
  <c r="K142" i="1"/>
  <c r="I142" i="1"/>
  <c r="G142" i="1"/>
  <c r="E142" i="1"/>
  <c r="O68" i="1" l="1"/>
  <c r="N68" i="1"/>
  <c r="M68" i="1"/>
  <c r="L68" i="1"/>
  <c r="K68" i="1"/>
  <c r="J68" i="1"/>
  <c r="I68" i="1"/>
  <c r="H68" i="1"/>
  <c r="K141" i="1"/>
  <c r="I141" i="1"/>
  <c r="E68" i="1"/>
  <c r="G141" i="1" s="1"/>
  <c r="D68" i="1"/>
  <c r="E141" i="1" s="1"/>
  <c r="O50" i="1"/>
  <c r="N50" i="1"/>
  <c r="M50" i="1"/>
  <c r="L50" i="1"/>
  <c r="K50" i="1"/>
  <c r="J50" i="1"/>
  <c r="I50" i="1"/>
  <c r="H50" i="1"/>
  <c r="K140" i="1"/>
  <c r="I140" i="1"/>
  <c r="G140" i="1"/>
  <c r="E140" i="1"/>
  <c r="O37" i="1"/>
  <c r="N37" i="1"/>
  <c r="M37" i="1"/>
  <c r="L37" i="1"/>
  <c r="K37" i="1"/>
  <c r="J37" i="1"/>
  <c r="I37" i="1"/>
  <c r="H37" i="1"/>
  <c r="K139" i="1"/>
  <c r="I139" i="1"/>
  <c r="E37" i="1"/>
  <c r="G139" i="1" s="1"/>
  <c r="D37" i="1"/>
  <c r="E139" i="1" s="1"/>
  <c r="O25" i="1"/>
  <c r="N25" i="1"/>
  <c r="M25" i="1"/>
  <c r="L25" i="1"/>
  <c r="K25" i="1"/>
  <c r="J25" i="1"/>
  <c r="I25" i="1"/>
  <c r="H25" i="1"/>
  <c r="K138" i="1"/>
  <c r="I138" i="1"/>
  <c r="G138" i="1"/>
  <c r="E138" i="1"/>
  <c r="E137" i="1"/>
  <c r="G137" i="1"/>
  <c r="I137" i="1"/>
  <c r="K137" i="1"/>
  <c r="H13" i="1"/>
  <c r="I13" i="1"/>
  <c r="J13" i="1"/>
  <c r="K13" i="1"/>
  <c r="L13" i="1"/>
  <c r="M13" i="1"/>
  <c r="N13" i="1"/>
  <c r="O13" i="1"/>
  <c r="K147" i="1" l="1"/>
  <c r="K148" i="1" s="1"/>
  <c r="G147" i="1"/>
  <c r="G148" i="1" s="1"/>
  <c r="I147" i="1"/>
  <c r="I148" i="1" s="1"/>
  <c r="E147" i="1"/>
  <c r="E148" i="1" s="1"/>
</calcChain>
</file>

<file path=xl/sharedStrings.xml><?xml version="1.0" encoding="utf-8"?>
<sst xmlns="http://schemas.openxmlformats.org/spreadsheetml/2006/main" count="322" uniqueCount="90">
  <si>
    <t xml:space="preserve">День: </t>
  </si>
  <si>
    <t xml:space="preserve">Неделя: </t>
  </si>
  <si>
    <t>первая</t>
  </si>
  <si>
    <t>№ рец.</t>
  </si>
  <si>
    <t>Приём пищи, наименование блюда</t>
  </si>
  <si>
    <t>Масса порции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</si>
  <si>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</si>
  <si>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</si>
  <si>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</si>
  <si>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</si>
  <si>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</si>
  <si>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</si>
  <si>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</si>
  <si>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</si>
  <si>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</si>
  <si>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</si>
  <si>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</si>
  <si>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</si>
  <si>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</si>
  <si>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</si>
  <si>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</si>
  <si>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ИТОГО:</t>
  </si>
  <si>
    <t>салат витаминный</t>
  </si>
  <si>
    <t>сосиска отварная</t>
  </si>
  <si>
    <t xml:space="preserve">батон </t>
  </si>
  <si>
    <t>масло сливочное</t>
  </si>
  <si>
    <t>вафли</t>
  </si>
  <si>
    <t xml:space="preserve">Макароны отварные </t>
  </si>
  <si>
    <t>чай с сахаром</t>
  </si>
  <si>
    <t>Каша вязкая молочная из риса</t>
  </si>
  <si>
    <t>чай с сахаром и лимоном</t>
  </si>
  <si>
    <t>батон</t>
  </si>
  <si>
    <t>фрукт</t>
  </si>
  <si>
    <t>шоколадка</t>
  </si>
  <si>
    <t>жаркое по-домашнему</t>
  </si>
  <si>
    <t>кофейный напиток с молоком</t>
  </si>
  <si>
    <t>хлеб</t>
  </si>
  <si>
    <t>салат из капусты свежей или квашенной</t>
  </si>
  <si>
    <t>45            47</t>
  </si>
  <si>
    <t>зефир</t>
  </si>
  <si>
    <t>вторая</t>
  </si>
  <si>
    <t>сыр</t>
  </si>
  <si>
    <t>каша рассыпчатая (греча)</t>
  </si>
  <si>
    <t>тефтели мясные 50/40</t>
  </si>
  <si>
    <t>запеканка творожная со сгущ. молоком 150/20</t>
  </si>
  <si>
    <t>макароны отвраные</t>
  </si>
  <si>
    <t>какао с молоком</t>
  </si>
  <si>
    <t>колбаса п/к</t>
  </si>
  <si>
    <t>котлеты рубленые из птицы</t>
  </si>
  <si>
    <t>плов из птицы</t>
  </si>
  <si>
    <t>макароны отварные с сыром 150/20</t>
  </si>
  <si>
    <t>первый</t>
  </si>
  <si>
    <t>второй</t>
  </si>
  <si>
    <t>третий</t>
  </si>
  <si>
    <t>четвертый</t>
  </si>
  <si>
    <t>пятый</t>
  </si>
  <si>
    <t>шестой</t>
  </si>
  <si>
    <t xml:space="preserve">седьмой </t>
  </si>
  <si>
    <t xml:space="preserve">восьмой </t>
  </si>
  <si>
    <t>девятый</t>
  </si>
  <si>
    <t>десятый</t>
  </si>
  <si>
    <t>омлет с вар.колбасой</t>
  </si>
  <si>
    <t>йогурт</t>
  </si>
  <si>
    <t>картофельное пюре</t>
  </si>
  <si>
    <t>Основные показатели в пищевых веществах и энергетической ценности</t>
  </si>
  <si>
    <t>( Приложение № 10 к СанПиН 2.3/2.4.3590-20)</t>
  </si>
  <si>
    <t>пищевые вещества (г)</t>
  </si>
  <si>
    <t xml:space="preserve">                                                    Основные показатели              дни по меню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</si>
  <si>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</si>
  <si>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</si>
  <si>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</si>
  <si>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</si>
  <si>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</si>
  <si>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</si>
  <si>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</si>
  <si>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</si>
  <si>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</si>
  <si>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</si>
  <si>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</si>
  <si>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 день(прием пищи)</t>
  </si>
  <si>
    <t xml:space="preserve">20-25% </t>
  </si>
  <si>
    <t>от нормы пищи</t>
  </si>
  <si>
    <t>20-25% - от нормы -77,00                  составит                        15,40-19,25</t>
  </si>
  <si>
    <t>20-25% - от нормы -                      79,00                      составит                 15,80 - 19,75</t>
  </si>
  <si>
    <t>20-25% - от нормы -                 335,00                         составит               67,00-83,75</t>
  </si>
  <si>
    <t>20-25% от нормы-                                              2350,00                                                      составит                                                          470,00-587,50</t>
  </si>
  <si>
    <t>биточки(особые)</t>
  </si>
  <si>
    <t>Кисломолочный напиток</t>
  </si>
  <si>
    <t>Молочный коктейль</t>
  </si>
  <si>
    <t>Фруктовое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</si>
</sst>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topLeftCell="A52" zoomScale="98" zoomScaleNormal="98" workbookViewId="0">
      <selection activeCell="D61" sqref="D61:F67"/>
    </sheetView>
  </sheetViews>
  <sheetFormatPr defaultRowHeight="15" x14ac:dyDescent="0.25"/>
  <cols>
    <col min="1" max="1" width="8.28515625" customWidth="1"/>
    <col min="2" max="2" width="27.42578125" customWidth="1"/>
  </cols>
  <sheetData>
    <row r="1" spans="1:16" ht="30" customHeight="1" x14ac:dyDescent="0.25">
      <c r="A1" s="1" t="s">
        <v>0</v>
      </c>
      <c r="B1" s="61" t="s">
        <v>51</v>
      </c>
      <c r="C1" s="61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2"/>
    </row>
    <row r="2" spans="1:16" x14ac:dyDescent="0.25">
      <c r="A2" s="1" t="s">
        <v>1</v>
      </c>
      <c r="B2" s="62" t="s">
        <v>2</v>
      </c>
      <c r="C2" s="62"/>
      <c r="D2" s="2"/>
      <c r="E2" s="2"/>
      <c r="F2" s="2"/>
      <c r="G2" s="2"/>
      <c r="H2" s="63"/>
      <c r="I2" s="63"/>
      <c r="J2" s="2"/>
      <c r="K2" s="2"/>
      <c r="L2" s="2"/>
      <c r="M2" s="2"/>
      <c r="N2" s="2"/>
      <c r="O2" s="2"/>
      <c r="P2" s="2"/>
    </row>
    <row r="3" spans="1:16" ht="32.25" customHeight="1" x14ac:dyDescent="0.25">
      <c r="A3" s="58" t="s">
        <v>3</v>
      </c>
      <c r="B3" s="58" t="s">
        <v>4</v>
      </c>
      <c r="C3" s="58" t="s">
        <v>5</v>
      </c>
      <c r="D3" s="58" t="s">
        <v>6</v>
      </c>
      <c r="E3" s="58"/>
      <c r="F3" s="58"/>
      <c r="G3" s="58" t="s">
        <v>7</v>
      </c>
      <c r="H3" s="58" t="s">
        <v>8</v>
      </c>
      <c r="I3" s="58"/>
      <c r="J3" s="58"/>
      <c r="K3" s="58"/>
      <c r="L3" s="58" t="s">
        <v>9</v>
      </c>
      <c r="M3" s="58"/>
      <c r="N3" s="58"/>
      <c r="O3" s="58"/>
      <c r="P3" s="3"/>
    </row>
    <row r="4" spans="1:16" ht="21.75" customHeight="1" x14ac:dyDescent="0.25">
      <c r="A4" s="58"/>
      <c r="B4" s="58"/>
      <c r="C4" s="58"/>
      <c r="D4" s="5" t="s">
        <v>10</v>
      </c>
      <c r="E4" s="5" t="s">
        <v>11</v>
      </c>
      <c r="F4" s="5" t="s">
        <v>12</v>
      </c>
      <c r="G4" s="58"/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9" t="s">
        <v>18</v>
      </c>
      <c r="N4" s="9" t="s">
        <v>19</v>
      </c>
      <c r="O4" s="5" t="s">
        <v>20</v>
      </c>
      <c r="P4" s="3"/>
    </row>
    <row r="5" spans="1:16" ht="18" customHeight="1" x14ac:dyDescent="0.25">
      <c r="A5" s="6">
        <v>49</v>
      </c>
      <c r="B5" s="14" t="s">
        <v>22</v>
      </c>
      <c r="C5" s="6">
        <v>50</v>
      </c>
      <c r="D5" s="11">
        <v>0.78</v>
      </c>
      <c r="E5" s="11">
        <v>3</v>
      </c>
      <c r="F5" s="11">
        <v>4.3899999999999997</v>
      </c>
      <c r="G5" s="11">
        <v>47.85</v>
      </c>
      <c r="H5" s="11">
        <v>0.02</v>
      </c>
      <c r="I5" s="11">
        <v>16.45</v>
      </c>
      <c r="J5" s="13"/>
      <c r="K5" s="11">
        <v>0.15</v>
      </c>
      <c r="L5" s="11">
        <v>15.98</v>
      </c>
      <c r="M5" s="12">
        <v>16.93</v>
      </c>
      <c r="N5" s="12">
        <v>8.31</v>
      </c>
      <c r="O5" s="11">
        <v>0.28000000000000003</v>
      </c>
      <c r="P5" s="3"/>
    </row>
    <row r="6" spans="1:16" ht="18" customHeight="1" x14ac:dyDescent="0.25">
      <c r="A6" s="6">
        <v>243</v>
      </c>
      <c r="B6" s="14" t="s">
        <v>23</v>
      </c>
      <c r="C6" s="6">
        <v>50</v>
      </c>
      <c r="D6" s="11">
        <v>6.56</v>
      </c>
      <c r="E6" s="11">
        <v>14.3</v>
      </c>
      <c r="F6" s="11">
        <v>6.23</v>
      </c>
      <c r="G6" s="11">
        <v>157.19999999999999</v>
      </c>
      <c r="H6" s="11">
        <v>0.11</v>
      </c>
      <c r="I6" s="11"/>
      <c r="J6" s="13"/>
      <c r="K6" s="11">
        <v>0.24</v>
      </c>
      <c r="L6" s="11">
        <v>19.32</v>
      </c>
      <c r="M6" s="12">
        <v>95.4</v>
      </c>
      <c r="N6" s="12">
        <v>12</v>
      </c>
      <c r="O6" s="11">
        <v>0.96</v>
      </c>
      <c r="P6" s="3"/>
    </row>
    <row r="7" spans="1:16" ht="21" customHeight="1" x14ac:dyDescent="0.25">
      <c r="A7" s="6">
        <v>309</v>
      </c>
      <c r="B7" s="14" t="s">
        <v>27</v>
      </c>
      <c r="C7" s="6">
        <v>150</v>
      </c>
      <c r="D7" s="11">
        <v>5.52</v>
      </c>
      <c r="E7" s="11">
        <v>4.5199999999999996</v>
      </c>
      <c r="F7" s="11">
        <v>26.45</v>
      </c>
      <c r="G7" s="11">
        <v>168.45</v>
      </c>
      <c r="H7" s="11">
        <v>0.06</v>
      </c>
      <c r="I7" s="13"/>
      <c r="J7" s="13"/>
      <c r="K7" s="11">
        <v>0.97</v>
      </c>
      <c r="L7" s="11">
        <v>4.8600000000000003</v>
      </c>
      <c r="M7" s="12">
        <v>37.17</v>
      </c>
      <c r="N7" s="12">
        <v>21.12</v>
      </c>
      <c r="O7" s="11">
        <v>1.1100000000000001</v>
      </c>
      <c r="P7" s="3"/>
    </row>
    <row r="8" spans="1:16" ht="18" customHeight="1" x14ac:dyDescent="0.25">
      <c r="A8" s="6">
        <v>376</v>
      </c>
      <c r="B8" s="14" t="s">
        <v>28</v>
      </c>
      <c r="C8" s="6">
        <v>180</v>
      </c>
      <c r="D8" s="11">
        <v>0.1</v>
      </c>
      <c r="E8" s="11">
        <v>0.02</v>
      </c>
      <c r="F8" s="11">
        <v>6.3</v>
      </c>
      <c r="G8" s="11">
        <v>25.78</v>
      </c>
      <c r="H8" s="11"/>
      <c r="I8" s="11">
        <v>1.44</v>
      </c>
      <c r="J8" s="13"/>
      <c r="K8" s="13"/>
      <c r="L8" s="11">
        <v>13.78</v>
      </c>
      <c r="M8" s="12">
        <v>3.96</v>
      </c>
      <c r="N8" s="12">
        <v>2.16</v>
      </c>
      <c r="O8" s="11">
        <v>0.3</v>
      </c>
      <c r="P8" s="3"/>
    </row>
    <row r="9" spans="1:16" ht="18" customHeight="1" x14ac:dyDescent="0.25">
      <c r="A9" s="6"/>
      <c r="B9" s="14" t="s">
        <v>24</v>
      </c>
      <c r="C9" s="6">
        <v>30</v>
      </c>
      <c r="D9" s="11">
        <v>2.25</v>
      </c>
      <c r="E9" s="11">
        <v>0.84</v>
      </c>
      <c r="F9" s="11">
        <v>15.51</v>
      </c>
      <c r="G9" s="11">
        <v>85.8</v>
      </c>
      <c r="H9" s="11">
        <v>0.3</v>
      </c>
      <c r="I9" s="11"/>
      <c r="J9" s="13"/>
      <c r="K9" s="11">
        <v>0.39</v>
      </c>
      <c r="L9" s="11">
        <v>6.9</v>
      </c>
      <c r="M9" s="12">
        <v>26.1</v>
      </c>
      <c r="N9" s="12">
        <v>9.9</v>
      </c>
      <c r="O9" s="11">
        <v>0.33</v>
      </c>
      <c r="P9" s="3"/>
    </row>
    <row r="10" spans="1:16" ht="18" customHeight="1" x14ac:dyDescent="0.25">
      <c r="A10" s="6">
        <v>14</v>
      </c>
      <c r="B10" s="14" t="s">
        <v>25</v>
      </c>
      <c r="C10" s="6">
        <v>10</v>
      </c>
      <c r="D10" s="11">
        <v>0.08</v>
      </c>
      <c r="E10" s="11">
        <v>7.24</v>
      </c>
      <c r="F10" s="11">
        <v>0.12</v>
      </c>
      <c r="G10" s="11">
        <v>66</v>
      </c>
      <c r="H10" s="11"/>
      <c r="I10" s="13"/>
      <c r="J10" s="13">
        <v>40</v>
      </c>
      <c r="K10" s="11">
        <v>0.1</v>
      </c>
      <c r="L10" s="11">
        <v>2.4</v>
      </c>
      <c r="M10" s="12">
        <v>3</v>
      </c>
      <c r="N10" s="12"/>
      <c r="O10" s="11">
        <v>0.2</v>
      </c>
      <c r="P10" s="3"/>
    </row>
    <row r="11" spans="1:16" ht="18" customHeight="1" x14ac:dyDescent="0.25">
      <c r="A11" s="6"/>
      <c r="B11" s="14" t="s">
        <v>26</v>
      </c>
      <c r="C11" s="6">
        <v>30</v>
      </c>
      <c r="D11" s="11">
        <v>0.84</v>
      </c>
      <c r="E11" s="11">
        <v>7.36</v>
      </c>
      <c r="F11" s="11">
        <v>15.3</v>
      </c>
      <c r="G11" s="11">
        <v>139.16</v>
      </c>
      <c r="H11" s="11">
        <v>0.04</v>
      </c>
      <c r="I11" s="13"/>
      <c r="J11" s="13">
        <v>28.8</v>
      </c>
      <c r="K11" s="11">
        <v>0.52</v>
      </c>
      <c r="L11" s="11">
        <v>50</v>
      </c>
      <c r="M11" s="12">
        <v>34.799999999999997</v>
      </c>
      <c r="N11" s="12">
        <v>6</v>
      </c>
      <c r="O11" s="11">
        <v>0.4</v>
      </c>
      <c r="P11" s="3"/>
    </row>
    <row r="12" spans="1:16" ht="18" customHeight="1" x14ac:dyDescent="0.25">
      <c r="A12" s="6"/>
      <c r="B12" s="14" t="s">
        <v>87</v>
      </c>
      <c r="C12" s="6">
        <v>200</v>
      </c>
      <c r="D12" s="11">
        <v>6</v>
      </c>
      <c r="E12" s="11">
        <v>4.58</v>
      </c>
      <c r="F12" s="11">
        <v>18</v>
      </c>
      <c r="G12" s="11">
        <v>132.80000000000001</v>
      </c>
      <c r="H12" s="11"/>
      <c r="I12" s="13"/>
      <c r="J12" s="13"/>
      <c r="K12" s="11"/>
      <c r="L12" s="11"/>
      <c r="M12" s="12"/>
      <c r="N12" s="12"/>
      <c r="O12" s="11"/>
      <c r="P12" s="3"/>
    </row>
    <row r="13" spans="1:16" x14ac:dyDescent="0.25">
      <c r="A13" s="7" t="s">
        <v>21</v>
      </c>
      <c r="B13" s="8"/>
      <c r="C13" s="10">
        <f>SUM(C5:C12)</f>
        <v>700</v>
      </c>
      <c r="D13" s="10">
        <f>SUM(D5:D12)</f>
        <v>22.13</v>
      </c>
      <c r="E13" s="19">
        <f>SUM(E5:E12)</f>
        <v>41.86</v>
      </c>
      <c r="F13" s="10">
        <f>SUM(F5:F12)</f>
        <v>92.3</v>
      </c>
      <c r="G13" s="10">
        <f>SUM(G5:G12)</f>
        <v>823.04</v>
      </c>
      <c r="H13" s="10">
        <f t="shared" ref="H13:O13" si="0">SUM(H5:H11)</f>
        <v>0.53</v>
      </c>
      <c r="I13" s="10">
        <f t="shared" si="0"/>
        <v>17.89</v>
      </c>
      <c r="J13" s="10">
        <f t="shared" si="0"/>
        <v>68.8</v>
      </c>
      <c r="K13" s="10">
        <f t="shared" si="0"/>
        <v>2.37</v>
      </c>
      <c r="L13" s="10">
        <f t="shared" si="0"/>
        <v>113.24</v>
      </c>
      <c r="M13" s="10">
        <f t="shared" si="0"/>
        <v>217.36</v>
      </c>
      <c r="N13" s="10">
        <f t="shared" si="0"/>
        <v>59.49</v>
      </c>
      <c r="O13" s="10">
        <f t="shared" si="0"/>
        <v>3.58</v>
      </c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1" t="s">
        <v>0</v>
      </c>
      <c r="B15" s="61" t="s">
        <v>52</v>
      </c>
      <c r="C15" s="61"/>
      <c r="D15" s="2"/>
      <c r="E15" s="2"/>
      <c r="F15" s="2"/>
      <c r="G15" s="2"/>
      <c r="H15" s="4"/>
      <c r="I15" s="4"/>
      <c r="J15" s="4"/>
      <c r="K15" s="4"/>
      <c r="L15" s="4"/>
      <c r="M15" s="4"/>
      <c r="N15" s="4"/>
      <c r="O15" s="4"/>
    </row>
    <row r="16" spans="1:16" x14ac:dyDescent="0.25">
      <c r="A16" s="1" t="s">
        <v>1</v>
      </c>
      <c r="B16" s="62" t="s">
        <v>2</v>
      </c>
      <c r="C16" s="62"/>
      <c r="D16" s="2"/>
      <c r="E16" s="2"/>
      <c r="F16" s="2"/>
      <c r="G16" s="2"/>
      <c r="H16" s="63"/>
      <c r="I16" s="63"/>
      <c r="J16" s="2"/>
      <c r="K16" s="2"/>
      <c r="L16" s="2"/>
      <c r="M16" s="2"/>
      <c r="N16" s="2"/>
      <c r="O16" s="2"/>
    </row>
    <row r="17" spans="1:15" x14ac:dyDescent="0.25">
      <c r="A17" s="58" t="s">
        <v>3</v>
      </c>
      <c r="B17" s="58" t="s">
        <v>4</v>
      </c>
      <c r="C17" s="58" t="s">
        <v>5</v>
      </c>
      <c r="D17" s="58" t="s">
        <v>6</v>
      </c>
      <c r="E17" s="58"/>
      <c r="F17" s="58"/>
      <c r="G17" s="58" t="s">
        <v>7</v>
      </c>
      <c r="H17" s="58" t="s">
        <v>8</v>
      </c>
      <c r="I17" s="58"/>
      <c r="J17" s="58"/>
      <c r="K17" s="58"/>
      <c r="L17" s="58" t="s">
        <v>9</v>
      </c>
      <c r="M17" s="58"/>
      <c r="N17" s="58"/>
      <c r="O17" s="58"/>
    </row>
    <row r="18" spans="1:15" ht="32.25" customHeight="1" x14ac:dyDescent="0.25">
      <c r="A18" s="58"/>
      <c r="B18" s="58"/>
      <c r="C18" s="58"/>
      <c r="D18" s="5" t="s">
        <v>10</v>
      </c>
      <c r="E18" s="5" t="s">
        <v>11</v>
      </c>
      <c r="F18" s="5" t="s">
        <v>12</v>
      </c>
      <c r="G18" s="58"/>
      <c r="H18" s="5" t="s">
        <v>13</v>
      </c>
      <c r="I18" s="5" t="s">
        <v>14</v>
      </c>
      <c r="J18" s="5" t="s">
        <v>15</v>
      </c>
      <c r="K18" s="5" t="s">
        <v>16</v>
      </c>
      <c r="L18" s="5" t="s">
        <v>17</v>
      </c>
      <c r="M18" s="9" t="s">
        <v>18</v>
      </c>
      <c r="N18" s="9" t="s">
        <v>19</v>
      </c>
      <c r="O18" s="5" t="s">
        <v>20</v>
      </c>
    </row>
    <row r="19" spans="1:15" ht="30" x14ac:dyDescent="0.25">
      <c r="A19" s="6">
        <v>174</v>
      </c>
      <c r="B19" s="14" t="s">
        <v>29</v>
      </c>
      <c r="C19" s="6">
        <v>200</v>
      </c>
      <c r="D19" s="11">
        <v>6</v>
      </c>
      <c r="E19" s="11">
        <v>10.85</v>
      </c>
      <c r="F19" s="11">
        <v>42.95</v>
      </c>
      <c r="G19" s="11">
        <v>294</v>
      </c>
      <c r="H19" s="11">
        <v>0.06</v>
      </c>
      <c r="I19" s="11">
        <v>0.96</v>
      </c>
      <c r="J19" s="13">
        <v>54.8</v>
      </c>
      <c r="K19" s="11"/>
      <c r="L19" s="11">
        <v>128.57</v>
      </c>
      <c r="M19" s="12">
        <v>157.4</v>
      </c>
      <c r="N19" s="12">
        <v>36.46</v>
      </c>
      <c r="O19" s="11">
        <v>0.6</v>
      </c>
    </row>
    <row r="20" spans="1:15" x14ac:dyDescent="0.25">
      <c r="A20" s="6">
        <v>377</v>
      </c>
      <c r="B20" s="14" t="s">
        <v>30</v>
      </c>
      <c r="C20" s="6">
        <v>180</v>
      </c>
      <c r="D20" s="11">
        <v>0.12</v>
      </c>
      <c r="E20" s="11">
        <v>0.02</v>
      </c>
      <c r="F20" s="11">
        <v>9.18</v>
      </c>
      <c r="G20" s="11">
        <v>27.3</v>
      </c>
      <c r="H20" s="11"/>
      <c r="I20" s="11">
        <v>2.5499999999999998</v>
      </c>
      <c r="J20" s="13"/>
      <c r="K20" s="11">
        <v>0.01</v>
      </c>
      <c r="L20" s="11">
        <v>13.78</v>
      </c>
      <c r="M20" s="12">
        <v>3.96</v>
      </c>
      <c r="N20" s="12">
        <v>2.16</v>
      </c>
      <c r="O20" s="11">
        <v>0.32</v>
      </c>
    </row>
    <row r="21" spans="1:15" x14ac:dyDescent="0.25">
      <c r="A21" s="6"/>
      <c r="B21" s="14" t="s">
        <v>31</v>
      </c>
      <c r="C21" s="6">
        <v>30</v>
      </c>
      <c r="D21" s="11">
        <v>2.25</v>
      </c>
      <c r="E21" s="11">
        <v>0.84</v>
      </c>
      <c r="F21" s="11">
        <v>15.51</v>
      </c>
      <c r="G21" s="11">
        <v>85.8</v>
      </c>
      <c r="H21" s="11">
        <v>0.3</v>
      </c>
      <c r="I21" s="13"/>
      <c r="J21" s="13"/>
      <c r="K21" s="11">
        <v>0.39</v>
      </c>
      <c r="L21" s="11">
        <v>6.9</v>
      </c>
      <c r="M21" s="12">
        <v>26.1</v>
      </c>
      <c r="N21" s="12">
        <v>9.9</v>
      </c>
      <c r="O21" s="11">
        <v>0.33</v>
      </c>
    </row>
    <row r="22" spans="1:15" x14ac:dyDescent="0.25">
      <c r="A22" s="6">
        <v>338</v>
      </c>
      <c r="B22" s="14" t="s">
        <v>32</v>
      </c>
      <c r="C22" s="6">
        <v>100</v>
      </c>
      <c r="D22" s="11">
        <v>0.4</v>
      </c>
      <c r="E22" s="11">
        <v>0.4</v>
      </c>
      <c r="F22" s="11">
        <v>9.8000000000000007</v>
      </c>
      <c r="G22" s="11">
        <v>47</v>
      </c>
      <c r="H22" s="11">
        <v>0.03</v>
      </c>
      <c r="I22" s="11">
        <v>10</v>
      </c>
      <c r="J22" s="13"/>
      <c r="K22" s="13">
        <v>0.2</v>
      </c>
      <c r="L22" s="11">
        <v>16</v>
      </c>
      <c r="M22" s="12">
        <v>11</v>
      </c>
      <c r="N22" s="12">
        <v>9</v>
      </c>
      <c r="O22" s="11">
        <v>2.2000000000000002</v>
      </c>
    </row>
    <row r="23" spans="1:15" x14ac:dyDescent="0.25">
      <c r="A23" s="6"/>
      <c r="B23" s="14" t="s">
        <v>33</v>
      </c>
      <c r="C23" s="6">
        <v>15</v>
      </c>
      <c r="D23" s="11">
        <v>1.05</v>
      </c>
      <c r="E23" s="11">
        <v>5.0999999999999996</v>
      </c>
      <c r="F23" s="11">
        <v>7.5</v>
      </c>
      <c r="G23" s="11">
        <v>82.5</v>
      </c>
      <c r="H23" s="11">
        <v>0.01</v>
      </c>
      <c r="I23" s="11"/>
      <c r="J23" s="13"/>
      <c r="K23" s="11">
        <v>0.8</v>
      </c>
      <c r="L23" s="11">
        <v>15</v>
      </c>
      <c r="M23" s="12">
        <v>0.75</v>
      </c>
      <c r="N23" s="12">
        <v>45</v>
      </c>
      <c r="O23" s="11">
        <v>0.45</v>
      </c>
    </row>
    <row r="24" spans="1:15" x14ac:dyDescent="0.25">
      <c r="A24" s="6"/>
      <c r="B24" s="14" t="s">
        <v>88</v>
      </c>
      <c r="C24" s="6">
        <v>200</v>
      </c>
      <c r="D24" s="11">
        <v>7.72</v>
      </c>
      <c r="E24" s="11">
        <v>6.06</v>
      </c>
      <c r="F24" s="11">
        <v>35.5</v>
      </c>
      <c r="G24" s="11">
        <v>224</v>
      </c>
      <c r="H24" s="11"/>
      <c r="I24" s="11"/>
      <c r="J24" s="13"/>
      <c r="K24" s="11"/>
      <c r="L24" s="11"/>
      <c r="M24" s="12"/>
      <c r="N24" s="12"/>
      <c r="O24" s="11"/>
    </row>
    <row r="25" spans="1:15" x14ac:dyDescent="0.25">
      <c r="A25" s="7" t="s">
        <v>21</v>
      </c>
      <c r="B25" s="8"/>
      <c r="C25" s="10">
        <f>SUM(C19:C24)</f>
        <v>725</v>
      </c>
      <c r="D25" s="10">
        <f>SUM(D19:D24)</f>
        <v>17.540000000000003</v>
      </c>
      <c r="E25" s="10">
        <f>SUM(E19:E24)</f>
        <v>23.27</v>
      </c>
      <c r="F25" s="10">
        <f>SUM(F19:F24)</f>
        <v>120.44</v>
      </c>
      <c r="G25" s="10">
        <f>SUM(G19:G24)</f>
        <v>760.6</v>
      </c>
      <c r="H25" s="10">
        <f t="shared" ref="H25:O25" si="1">SUM(H19:H23)</f>
        <v>0.4</v>
      </c>
      <c r="I25" s="10">
        <f t="shared" si="1"/>
        <v>13.51</v>
      </c>
      <c r="J25" s="10">
        <f t="shared" si="1"/>
        <v>54.8</v>
      </c>
      <c r="K25" s="10">
        <f t="shared" si="1"/>
        <v>1.4000000000000001</v>
      </c>
      <c r="L25" s="10">
        <f t="shared" si="1"/>
        <v>180.25</v>
      </c>
      <c r="M25" s="10">
        <f t="shared" si="1"/>
        <v>199.21</v>
      </c>
      <c r="N25" s="10">
        <f t="shared" si="1"/>
        <v>102.52000000000001</v>
      </c>
      <c r="O25" s="10">
        <f t="shared" si="1"/>
        <v>3.9000000000000004</v>
      </c>
    </row>
    <row r="26" spans="1:15" ht="111.75" customHeight="1" x14ac:dyDescent="0.25"/>
    <row r="27" spans="1:15" x14ac:dyDescent="0.25">
      <c r="A27" s="1" t="s">
        <v>0</v>
      </c>
      <c r="B27" s="61" t="s">
        <v>53</v>
      </c>
      <c r="C27" s="61"/>
      <c r="D27" s="2"/>
      <c r="E27" s="2"/>
      <c r="F27" s="2"/>
      <c r="G27" s="2"/>
      <c r="H27" s="4"/>
      <c r="I27" s="4"/>
      <c r="J27" s="4"/>
      <c r="K27" s="4"/>
      <c r="L27" s="4"/>
      <c r="M27" s="4"/>
      <c r="N27" s="4"/>
      <c r="O27" s="4"/>
    </row>
    <row r="28" spans="1:15" ht="16.5" customHeight="1" x14ac:dyDescent="0.25">
      <c r="A28" s="1" t="s">
        <v>1</v>
      </c>
      <c r="B28" s="62" t="s">
        <v>2</v>
      </c>
      <c r="C28" s="62"/>
      <c r="D28" s="2"/>
      <c r="E28" s="2"/>
      <c r="F28" s="2"/>
      <c r="G28" s="2"/>
      <c r="H28" s="63"/>
      <c r="I28" s="63"/>
      <c r="J28" s="2"/>
      <c r="K28" s="2"/>
      <c r="L28" s="2"/>
      <c r="M28" s="2"/>
      <c r="N28" s="2"/>
      <c r="O28" s="2"/>
    </row>
    <row r="29" spans="1:15" x14ac:dyDescent="0.25">
      <c r="A29" s="58" t="s">
        <v>3</v>
      </c>
      <c r="B29" s="58" t="s">
        <v>4</v>
      </c>
      <c r="C29" s="58" t="s">
        <v>5</v>
      </c>
      <c r="D29" s="58" t="s">
        <v>6</v>
      </c>
      <c r="E29" s="58"/>
      <c r="F29" s="58"/>
      <c r="G29" s="58" t="s">
        <v>7</v>
      </c>
      <c r="H29" s="58" t="s">
        <v>8</v>
      </c>
      <c r="I29" s="58"/>
      <c r="J29" s="58"/>
      <c r="K29" s="58"/>
      <c r="L29" s="58" t="s">
        <v>9</v>
      </c>
      <c r="M29" s="58"/>
      <c r="N29" s="58"/>
      <c r="O29" s="58"/>
    </row>
    <row r="30" spans="1:15" ht="31.5" customHeight="1" x14ac:dyDescent="0.25">
      <c r="A30" s="58"/>
      <c r="B30" s="58"/>
      <c r="C30" s="58"/>
      <c r="D30" s="5" t="s">
        <v>10</v>
      </c>
      <c r="E30" s="5" t="s">
        <v>11</v>
      </c>
      <c r="F30" s="5" t="s">
        <v>12</v>
      </c>
      <c r="G30" s="58"/>
      <c r="H30" s="5" t="s">
        <v>13</v>
      </c>
      <c r="I30" s="5" t="s">
        <v>14</v>
      </c>
      <c r="J30" s="5" t="s">
        <v>15</v>
      </c>
      <c r="K30" s="5" t="s">
        <v>16</v>
      </c>
      <c r="L30" s="5" t="s">
        <v>17</v>
      </c>
      <c r="M30" s="9" t="s">
        <v>18</v>
      </c>
      <c r="N30" s="9" t="s">
        <v>19</v>
      </c>
      <c r="O30" s="5" t="s">
        <v>20</v>
      </c>
    </row>
    <row r="31" spans="1:15" ht="30" x14ac:dyDescent="0.25">
      <c r="A31" s="6" t="s">
        <v>38</v>
      </c>
      <c r="B31" s="14" t="s">
        <v>37</v>
      </c>
      <c r="C31" s="6">
        <v>50</v>
      </c>
      <c r="D31" s="11">
        <v>0.85</v>
      </c>
      <c r="E31" s="11">
        <v>2.5</v>
      </c>
      <c r="F31" s="11">
        <v>4.22</v>
      </c>
      <c r="G31" s="11">
        <v>42.85</v>
      </c>
      <c r="H31" s="11">
        <v>0.01</v>
      </c>
      <c r="I31" s="11">
        <v>9.9</v>
      </c>
      <c r="J31" s="13"/>
      <c r="K31" s="11">
        <v>7.7</v>
      </c>
      <c r="L31" s="11">
        <v>26.12</v>
      </c>
      <c r="M31" s="12">
        <v>16.899999999999999</v>
      </c>
      <c r="N31" s="12">
        <v>8</v>
      </c>
      <c r="O31" s="11">
        <v>0.33</v>
      </c>
    </row>
    <row r="32" spans="1:15" x14ac:dyDescent="0.25">
      <c r="A32" s="6">
        <v>259</v>
      </c>
      <c r="B32" s="14" t="s">
        <v>34</v>
      </c>
      <c r="C32" s="6">
        <v>250</v>
      </c>
      <c r="D32" s="11">
        <v>14.75</v>
      </c>
      <c r="E32" s="11">
        <v>11.35</v>
      </c>
      <c r="F32" s="11">
        <v>22.32</v>
      </c>
      <c r="G32" s="11">
        <v>244.8</v>
      </c>
      <c r="H32" s="11">
        <v>0.1</v>
      </c>
      <c r="I32" s="11">
        <v>8.8000000000000007</v>
      </c>
      <c r="J32" s="13">
        <v>2.6</v>
      </c>
      <c r="K32" s="11">
        <v>0.4</v>
      </c>
      <c r="L32" s="11">
        <v>40</v>
      </c>
      <c r="M32" s="12">
        <v>5.07</v>
      </c>
      <c r="N32" s="12">
        <v>50.8</v>
      </c>
      <c r="O32" s="11">
        <v>4.9000000000000004</v>
      </c>
    </row>
    <row r="33" spans="1:15" ht="30" x14ac:dyDescent="0.25">
      <c r="A33" s="6">
        <v>379</v>
      </c>
      <c r="B33" s="14" t="s">
        <v>35</v>
      </c>
      <c r="C33" s="6">
        <v>180</v>
      </c>
      <c r="D33" s="11">
        <v>2.85</v>
      </c>
      <c r="E33" s="11">
        <v>2.41</v>
      </c>
      <c r="F33" s="11">
        <v>10.76</v>
      </c>
      <c r="G33" s="11">
        <v>74.94</v>
      </c>
      <c r="H33" s="11">
        <v>0.03</v>
      </c>
      <c r="I33" s="13">
        <v>1.17</v>
      </c>
      <c r="J33" s="13">
        <v>18</v>
      </c>
      <c r="K33" s="11"/>
      <c r="L33" s="11">
        <v>113.2</v>
      </c>
      <c r="M33" s="12">
        <v>81</v>
      </c>
      <c r="N33" s="12">
        <v>12.6</v>
      </c>
      <c r="O33" s="11">
        <v>0.11</v>
      </c>
    </row>
    <row r="34" spans="1:15" x14ac:dyDescent="0.25">
      <c r="A34" s="6"/>
      <c r="B34" s="14" t="s">
        <v>36</v>
      </c>
      <c r="C34" s="6">
        <v>20</v>
      </c>
      <c r="D34" s="11">
        <v>3.6</v>
      </c>
      <c r="E34" s="11">
        <v>0.8</v>
      </c>
      <c r="F34" s="11">
        <v>10.4</v>
      </c>
      <c r="G34" s="11">
        <v>112</v>
      </c>
      <c r="H34" s="11">
        <v>0.08</v>
      </c>
      <c r="I34" s="11"/>
      <c r="J34" s="13"/>
      <c r="K34" s="13">
        <v>0.96</v>
      </c>
      <c r="L34" s="11">
        <v>24.4</v>
      </c>
      <c r="M34" s="12">
        <v>112.8</v>
      </c>
      <c r="N34" s="12">
        <v>26.4</v>
      </c>
      <c r="O34" s="11">
        <v>3.2</v>
      </c>
    </row>
    <row r="35" spans="1:15" x14ac:dyDescent="0.25">
      <c r="A35" s="6"/>
      <c r="B35" s="14" t="s">
        <v>39</v>
      </c>
      <c r="C35" s="6">
        <v>30</v>
      </c>
      <c r="D35" s="11">
        <v>0.36</v>
      </c>
      <c r="E35" s="11">
        <v>0.06</v>
      </c>
      <c r="F35" s="11">
        <v>35.909999999999997</v>
      </c>
      <c r="G35" s="11">
        <v>146.69999999999999</v>
      </c>
      <c r="H35" s="11">
        <v>0.03</v>
      </c>
      <c r="I35" s="11">
        <v>4.5</v>
      </c>
      <c r="J35" s="13"/>
      <c r="K35" s="11">
        <v>0.04</v>
      </c>
      <c r="L35" s="11">
        <v>11.25</v>
      </c>
      <c r="M35" s="12">
        <v>5.4</v>
      </c>
      <c r="N35" s="12">
        <v>2.7</v>
      </c>
      <c r="O35" s="11">
        <v>0.63</v>
      </c>
    </row>
    <row r="36" spans="1:15" x14ac:dyDescent="0.25">
      <c r="A36" s="6"/>
      <c r="B36" s="14" t="s">
        <v>89</v>
      </c>
      <c r="C36" s="6">
        <v>90</v>
      </c>
      <c r="D36" s="11"/>
      <c r="E36" s="11"/>
      <c r="F36" s="11">
        <v>12</v>
      </c>
      <c r="G36" s="11">
        <v>67.06</v>
      </c>
      <c r="H36" s="11"/>
      <c r="I36" s="11"/>
      <c r="J36" s="13"/>
      <c r="K36" s="11"/>
      <c r="L36" s="11"/>
      <c r="M36" s="12"/>
      <c r="N36" s="12"/>
      <c r="O36" s="11"/>
    </row>
    <row r="37" spans="1:15" x14ac:dyDescent="0.25">
      <c r="A37" s="7" t="s">
        <v>21</v>
      </c>
      <c r="B37" s="8"/>
      <c r="C37" s="10">
        <f>SUM(C31:C36)</f>
        <v>620</v>
      </c>
      <c r="D37" s="10">
        <f t="shared" ref="D37:O37" si="2">SUM(D31:D35)</f>
        <v>22.41</v>
      </c>
      <c r="E37" s="10">
        <f t="shared" si="2"/>
        <v>17.119999999999997</v>
      </c>
      <c r="F37" s="10">
        <f>SUM(F31:F36)</f>
        <v>95.609999999999985</v>
      </c>
      <c r="G37" s="10">
        <f>SUM(G31:G36)</f>
        <v>688.34999999999991</v>
      </c>
      <c r="H37" s="10">
        <f t="shared" si="2"/>
        <v>0.25</v>
      </c>
      <c r="I37" s="10">
        <f t="shared" si="2"/>
        <v>24.370000000000005</v>
      </c>
      <c r="J37" s="10">
        <f t="shared" si="2"/>
        <v>20.6</v>
      </c>
      <c r="K37" s="10">
        <f t="shared" si="2"/>
        <v>9.0999999999999979</v>
      </c>
      <c r="L37" s="10">
        <f t="shared" si="2"/>
        <v>214.97</v>
      </c>
      <c r="M37" s="10">
        <f t="shared" si="2"/>
        <v>221.17</v>
      </c>
      <c r="N37" s="10">
        <f t="shared" si="2"/>
        <v>100.49999999999999</v>
      </c>
      <c r="O37" s="10">
        <f t="shared" si="2"/>
        <v>9.1700000000000017</v>
      </c>
    </row>
    <row r="39" spans="1:15" x14ac:dyDescent="0.25">
      <c r="A39" s="1" t="s">
        <v>0</v>
      </c>
      <c r="B39" s="61" t="s">
        <v>54</v>
      </c>
      <c r="C39" s="61"/>
      <c r="D39" s="2"/>
      <c r="E39" s="2"/>
      <c r="F39" s="2"/>
      <c r="G39" s="2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1" t="s">
        <v>1</v>
      </c>
      <c r="B40" s="62" t="s">
        <v>2</v>
      </c>
      <c r="C40" s="62"/>
      <c r="D40" s="2"/>
      <c r="E40" s="2"/>
      <c r="F40" s="2"/>
      <c r="G40" s="2"/>
      <c r="H40" s="63"/>
      <c r="I40" s="63"/>
      <c r="J40" s="2"/>
      <c r="K40" s="2"/>
      <c r="L40" s="2"/>
      <c r="M40" s="2"/>
      <c r="N40" s="2"/>
      <c r="O40" s="2"/>
    </row>
    <row r="41" spans="1:15" x14ac:dyDescent="0.25">
      <c r="A41" s="58" t="s">
        <v>3</v>
      </c>
      <c r="B41" s="58" t="s">
        <v>4</v>
      </c>
      <c r="C41" s="58" t="s">
        <v>5</v>
      </c>
      <c r="D41" s="58" t="s">
        <v>6</v>
      </c>
      <c r="E41" s="58"/>
      <c r="F41" s="58"/>
      <c r="G41" s="58" t="s">
        <v>7</v>
      </c>
      <c r="H41" s="58" t="s">
        <v>8</v>
      </c>
      <c r="I41" s="58"/>
      <c r="J41" s="58"/>
      <c r="K41" s="58"/>
      <c r="L41" s="58" t="s">
        <v>9</v>
      </c>
      <c r="M41" s="58"/>
      <c r="N41" s="58"/>
      <c r="O41" s="58"/>
    </row>
    <row r="42" spans="1:15" ht="35.25" customHeight="1" x14ac:dyDescent="0.25">
      <c r="A42" s="58"/>
      <c r="B42" s="58"/>
      <c r="C42" s="58"/>
      <c r="D42" s="5" t="s">
        <v>10</v>
      </c>
      <c r="E42" s="5" t="s">
        <v>11</v>
      </c>
      <c r="F42" s="5" t="s">
        <v>12</v>
      </c>
      <c r="G42" s="58"/>
      <c r="H42" s="5" t="s">
        <v>13</v>
      </c>
      <c r="I42" s="5" t="s">
        <v>14</v>
      </c>
      <c r="J42" s="5" t="s">
        <v>15</v>
      </c>
      <c r="K42" s="5" t="s">
        <v>16</v>
      </c>
      <c r="L42" s="5" t="s">
        <v>17</v>
      </c>
      <c r="M42" s="9" t="s">
        <v>18</v>
      </c>
      <c r="N42" s="9" t="s">
        <v>19</v>
      </c>
      <c r="O42" s="5" t="s">
        <v>20</v>
      </c>
    </row>
    <row r="43" spans="1:15" ht="30" x14ac:dyDescent="0.25">
      <c r="A43" s="6">
        <v>223</v>
      </c>
      <c r="B43" s="14" t="s">
        <v>44</v>
      </c>
      <c r="C43" s="6">
        <v>170</v>
      </c>
      <c r="D43" s="11">
        <v>30.69</v>
      </c>
      <c r="E43" s="11">
        <v>23.22</v>
      </c>
      <c r="F43" s="11">
        <v>58.8</v>
      </c>
      <c r="G43" s="11">
        <v>567</v>
      </c>
      <c r="H43" s="11">
        <v>0.12</v>
      </c>
      <c r="I43" s="11">
        <v>0.99</v>
      </c>
      <c r="J43" s="13">
        <v>136.5</v>
      </c>
      <c r="K43" s="11">
        <v>0.9</v>
      </c>
      <c r="L43" s="11">
        <v>410.1</v>
      </c>
      <c r="M43" s="12">
        <v>451.8</v>
      </c>
      <c r="N43" s="12">
        <v>55.77</v>
      </c>
      <c r="O43" s="11">
        <v>1.35</v>
      </c>
    </row>
    <row r="44" spans="1:15" x14ac:dyDescent="0.25">
      <c r="A44" s="6">
        <v>376</v>
      </c>
      <c r="B44" s="14" t="s">
        <v>28</v>
      </c>
      <c r="C44" s="6">
        <v>180</v>
      </c>
      <c r="D44" s="11">
        <v>0.1</v>
      </c>
      <c r="E44" s="11">
        <v>0.02</v>
      </c>
      <c r="F44" s="11">
        <v>6.3</v>
      </c>
      <c r="G44" s="11">
        <v>25.78</v>
      </c>
      <c r="H44" s="11"/>
      <c r="I44" s="11">
        <v>1.44</v>
      </c>
      <c r="J44" s="13"/>
      <c r="K44" s="13"/>
      <c r="L44" s="11">
        <v>13.78</v>
      </c>
      <c r="M44" s="12">
        <v>3.96</v>
      </c>
      <c r="N44" s="12">
        <v>2.16</v>
      </c>
      <c r="O44" s="11">
        <v>0.3</v>
      </c>
    </row>
    <row r="45" spans="1:15" x14ac:dyDescent="0.25">
      <c r="A45" s="6"/>
      <c r="B45" s="14" t="s">
        <v>31</v>
      </c>
      <c r="C45" s="6">
        <v>30</v>
      </c>
      <c r="D45" s="11">
        <v>2.25</v>
      </c>
      <c r="E45" s="11">
        <v>0.84</v>
      </c>
      <c r="F45" s="11">
        <v>15.51</v>
      </c>
      <c r="G45" s="11">
        <v>85.8</v>
      </c>
      <c r="H45" s="11">
        <v>0.3</v>
      </c>
      <c r="I45" s="13"/>
      <c r="J45" s="13"/>
      <c r="K45" s="11">
        <v>0.39</v>
      </c>
      <c r="L45" s="11">
        <v>6.9</v>
      </c>
      <c r="M45" s="12">
        <v>26.1</v>
      </c>
      <c r="N45" s="12">
        <v>9.9</v>
      </c>
      <c r="O45" s="11">
        <v>0.33</v>
      </c>
    </row>
    <row r="46" spans="1:15" x14ac:dyDescent="0.25">
      <c r="A46" s="6">
        <v>14</v>
      </c>
      <c r="B46" s="14" t="s">
        <v>25</v>
      </c>
      <c r="C46" s="6">
        <v>5</v>
      </c>
      <c r="D46" s="11">
        <v>0.04</v>
      </c>
      <c r="E46" s="11">
        <v>3.62</v>
      </c>
      <c r="F46" s="11">
        <v>0.06</v>
      </c>
      <c r="G46" s="11">
        <v>33</v>
      </c>
      <c r="H46" s="11"/>
      <c r="I46" s="13"/>
      <c r="J46" s="13">
        <v>20</v>
      </c>
      <c r="K46" s="11">
        <v>0.5</v>
      </c>
      <c r="L46" s="11">
        <v>1.2</v>
      </c>
      <c r="M46" s="12">
        <v>1.5</v>
      </c>
      <c r="N46" s="12"/>
      <c r="O46" s="11">
        <v>0.1</v>
      </c>
    </row>
    <row r="47" spans="1:15" x14ac:dyDescent="0.25">
      <c r="A47" s="6">
        <v>15</v>
      </c>
      <c r="B47" s="14" t="s">
        <v>41</v>
      </c>
      <c r="C47" s="6">
        <v>15</v>
      </c>
      <c r="D47" s="11">
        <v>3.48</v>
      </c>
      <c r="E47" s="11">
        <v>4.43</v>
      </c>
      <c r="F47" s="11"/>
      <c r="G47" s="11">
        <v>54</v>
      </c>
      <c r="H47" s="11">
        <v>0.01</v>
      </c>
      <c r="I47" s="11">
        <v>0.11</v>
      </c>
      <c r="J47" s="13">
        <v>39</v>
      </c>
      <c r="K47" s="11">
        <v>0.08</v>
      </c>
      <c r="L47" s="11">
        <v>132</v>
      </c>
      <c r="M47" s="12">
        <v>75</v>
      </c>
      <c r="N47" s="12">
        <v>5.25</v>
      </c>
      <c r="O47" s="11">
        <v>0.15</v>
      </c>
    </row>
    <row r="48" spans="1:15" x14ac:dyDescent="0.25">
      <c r="A48" s="6">
        <v>338</v>
      </c>
      <c r="B48" s="14" t="s">
        <v>32</v>
      </c>
      <c r="C48" s="6">
        <v>100</v>
      </c>
      <c r="D48" s="11">
        <v>0.4</v>
      </c>
      <c r="E48" s="11">
        <v>0.4</v>
      </c>
      <c r="F48" s="11">
        <v>9.8000000000000007</v>
      </c>
      <c r="G48" s="11">
        <v>47</v>
      </c>
      <c r="H48" s="11">
        <v>0.03</v>
      </c>
      <c r="I48" s="11">
        <v>10</v>
      </c>
      <c r="J48" s="13"/>
      <c r="K48" s="13">
        <v>0.2</v>
      </c>
      <c r="L48" s="11">
        <v>16</v>
      </c>
      <c r="M48" s="12">
        <v>11</v>
      </c>
      <c r="N48" s="12">
        <v>9</v>
      </c>
      <c r="O48" s="11">
        <v>2.2000000000000002</v>
      </c>
    </row>
    <row r="49" spans="1:15" x14ac:dyDescent="0.25">
      <c r="A49" s="6"/>
      <c r="B49" s="14" t="s">
        <v>88</v>
      </c>
      <c r="C49" s="6">
        <v>200</v>
      </c>
      <c r="D49" s="11">
        <v>7.72</v>
      </c>
      <c r="E49" s="11">
        <v>6.06</v>
      </c>
      <c r="F49" s="11">
        <v>35.5</v>
      </c>
      <c r="G49" s="11">
        <v>224</v>
      </c>
      <c r="H49" s="11"/>
      <c r="I49" s="11"/>
      <c r="J49" s="13"/>
      <c r="K49" s="13"/>
      <c r="L49" s="11"/>
      <c r="M49" s="12"/>
      <c r="N49" s="12"/>
      <c r="O49" s="11"/>
    </row>
    <row r="50" spans="1:15" x14ac:dyDescent="0.25">
      <c r="A50" s="7" t="s">
        <v>21</v>
      </c>
      <c r="B50" s="8"/>
      <c r="C50" s="10">
        <f>SUM(C43:C49)</f>
        <v>700</v>
      </c>
      <c r="D50" s="10">
        <f>SUM(D43:D49)</f>
        <v>44.68</v>
      </c>
      <c r="E50" s="19">
        <f>SUM(E43:E49)</f>
        <v>38.589999999999996</v>
      </c>
      <c r="F50" s="10">
        <f>SUM(F43:F49)</f>
        <v>125.97</v>
      </c>
      <c r="G50" s="10">
        <f>SUM(G43:G49)</f>
        <v>1036.58</v>
      </c>
      <c r="H50" s="10">
        <f t="shared" ref="H50:O50" si="3">SUM(H43:H48)</f>
        <v>0.45999999999999996</v>
      </c>
      <c r="I50" s="10">
        <f t="shared" si="3"/>
        <v>12.54</v>
      </c>
      <c r="J50" s="10">
        <f t="shared" si="3"/>
        <v>195.5</v>
      </c>
      <c r="K50" s="10">
        <f t="shared" si="3"/>
        <v>2.0700000000000003</v>
      </c>
      <c r="L50" s="10">
        <f t="shared" si="3"/>
        <v>579.98</v>
      </c>
      <c r="M50" s="10">
        <f t="shared" si="3"/>
        <v>569.36</v>
      </c>
      <c r="N50" s="10">
        <f t="shared" si="3"/>
        <v>82.080000000000013</v>
      </c>
      <c r="O50" s="10">
        <f t="shared" si="3"/>
        <v>4.43</v>
      </c>
    </row>
    <row r="51" spans="1:15" x14ac:dyDescent="0.25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6" spans="1:15" ht="1.5" customHeight="1" x14ac:dyDescent="0.25"/>
    <row r="57" spans="1:15" ht="17.25" customHeight="1" x14ac:dyDescent="0.25">
      <c r="A57" s="1" t="s">
        <v>0</v>
      </c>
      <c r="B57" s="61" t="s">
        <v>55</v>
      </c>
      <c r="C57" s="61"/>
      <c r="D57" s="2"/>
      <c r="E57" s="2"/>
      <c r="F57" s="2"/>
      <c r="G57" s="2"/>
      <c r="H57" s="4"/>
      <c r="I57" s="4"/>
      <c r="J57" s="4"/>
      <c r="K57" s="4"/>
      <c r="L57" s="4"/>
      <c r="M57" s="4"/>
      <c r="N57" s="4"/>
      <c r="O57" s="4"/>
    </row>
    <row r="58" spans="1:15" ht="27.75" customHeight="1" x14ac:dyDescent="0.25">
      <c r="A58" s="1" t="s">
        <v>1</v>
      </c>
      <c r="B58" s="62" t="s">
        <v>2</v>
      </c>
      <c r="C58" s="62"/>
      <c r="D58" s="2"/>
      <c r="E58" s="2"/>
      <c r="F58" s="2"/>
      <c r="G58" s="2"/>
      <c r="H58" s="63"/>
      <c r="I58" s="63"/>
      <c r="J58" s="2"/>
      <c r="K58" s="2"/>
      <c r="L58" s="2"/>
      <c r="M58" s="2"/>
      <c r="N58" s="2"/>
      <c r="O58" s="2"/>
    </row>
    <row r="59" spans="1:15" x14ac:dyDescent="0.25">
      <c r="A59" s="58" t="s">
        <v>3</v>
      </c>
      <c r="B59" s="58" t="s">
        <v>4</v>
      </c>
      <c r="C59" s="58" t="s">
        <v>5</v>
      </c>
      <c r="D59" s="58" t="s">
        <v>6</v>
      </c>
      <c r="E59" s="58"/>
      <c r="F59" s="58"/>
      <c r="G59" s="58" t="s">
        <v>7</v>
      </c>
      <c r="H59" s="58" t="s">
        <v>8</v>
      </c>
      <c r="I59" s="58"/>
      <c r="J59" s="58"/>
      <c r="K59" s="58"/>
      <c r="L59" s="58" t="s">
        <v>9</v>
      </c>
      <c r="M59" s="58"/>
      <c r="N59" s="58"/>
      <c r="O59" s="58"/>
    </row>
    <row r="60" spans="1:15" ht="32.25" customHeight="1" x14ac:dyDescent="0.25">
      <c r="A60" s="58"/>
      <c r="B60" s="58"/>
      <c r="C60" s="58"/>
      <c r="D60" s="5" t="s">
        <v>10</v>
      </c>
      <c r="E60" s="5" t="s">
        <v>11</v>
      </c>
      <c r="F60" s="5" t="s">
        <v>12</v>
      </c>
      <c r="G60" s="58"/>
      <c r="H60" s="5" t="s">
        <v>13</v>
      </c>
      <c r="I60" s="5" t="s">
        <v>14</v>
      </c>
      <c r="J60" s="5" t="s">
        <v>15</v>
      </c>
      <c r="K60" s="5" t="s">
        <v>16</v>
      </c>
      <c r="L60" s="5" t="s">
        <v>17</v>
      </c>
      <c r="M60" s="9" t="s">
        <v>18</v>
      </c>
      <c r="N60" s="9" t="s">
        <v>19</v>
      </c>
      <c r="O60" s="5" t="s">
        <v>20</v>
      </c>
    </row>
    <row r="61" spans="1:15" ht="30" x14ac:dyDescent="0.25">
      <c r="A61" s="6">
        <v>302</v>
      </c>
      <c r="B61" s="14" t="s">
        <v>42</v>
      </c>
      <c r="C61" s="6">
        <v>150</v>
      </c>
      <c r="D61" s="11">
        <v>8.68</v>
      </c>
      <c r="E61" s="11">
        <v>9.6999999999999993</v>
      </c>
      <c r="F61" s="11">
        <v>38.700000000000003</v>
      </c>
      <c r="G61" s="11">
        <v>276.75</v>
      </c>
      <c r="H61" s="11">
        <v>0.2</v>
      </c>
      <c r="I61" s="11"/>
      <c r="J61" s="13"/>
      <c r="K61" s="11">
        <v>0.6</v>
      </c>
      <c r="L61" s="11">
        <v>19.2</v>
      </c>
      <c r="M61" s="12">
        <v>203.93</v>
      </c>
      <c r="N61" s="12">
        <v>110.8</v>
      </c>
      <c r="O61" s="11">
        <v>5.6</v>
      </c>
    </row>
    <row r="62" spans="1:15" x14ac:dyDescent="0.25">
      <c r="A62" s="6">
        <v>278</v>
      </c>
      <c r="B62" s="14" t="s">
        <v>43</v>
      </c>
      <c r="C62" s="6">
        <v>90</v>
      </c>
      <c r="D62" s="11">
        <v>15.69</v>
      </c>
      <c r="E62" s="11">
        <v>15.08</v>
      </c>
      <c r="F62" s="11">
        <v>14.65</v>
      </c>
      <c r="G62" s="11">
        <v>257.39999999999998</v>
      </c>
      <c r="H62" s="11">
        <v>0.04</v>
      </c>
      <c r="I62" s="11">
        <v>0.81</v>
      </c>
      <c r="J62" s="13">
        <v>32.869999999999997</v>
      </c>
      <c r="K62" s="11">
        <v>3.29</v>
      </c>
      <c r="L62" s="11">
        <v>62.33</v>
      </c>
      <c r="M62" s="12"/>
      <c r="N62" s="12">
        <v>47.59</v>
      </c>
      <c r="O62" s="11">
        <v>1.0900000000000001</v>
      </c>
    </row>
    <row r="63" spans="1:15" x14ac:dyDescent="0.25">
      <c r="A63" s="6">
        <v>377</v>
      </c>
      <c r="B63" s="14" t="s">
        <v>30</v>
      </c>
      <c r="C63" s="6">
        <v>200</v>
      </c>
      <c r="D63" s="11">
        <v>0.13</v>
      </c>
      <c r="E63" s="11">
        <v>0.02</v>
      </c>
      <c r="F63" s="11">
        <v>10.199999999999999</v>
      </c>
      <c r="G63" s="11">
        <v>30.3</v>
      </c>
      <c r="H63" s="11"/>
      <c r="I63" s="11">
        <v>3.1</v>
      </c>
      <c r="J63" s="13"/>
      <c r="K63" s="11">
        <v>0.01</v>
      </c>
      <c r="L63" s="11">
        <v>15.7</v>
      </c>
      <c r="M63" s="12">
        <v>4.9000000000000004</v>
      </c>
      <c r="N63" s="12">
        <v>2.7</v>
      </c>
      <c r="O63" s="11">
        <v>0.3</v>
      </c>
    </row>
    <row r="64" spans="1:15" x14ac:dyDescent="0.25">
      <c r="A64" s="6"/>
      <c r="B64" s="14" t="s">
        <v>31</v>
      </c>
      <c r="C64" s="6">
        <v>30</v>
      </c>
      <c r="D64" s="11">
        <v>2.25</v>
      </c>
      <c r="E64" s="11">
        <v>0.84</v>
      </c>
      <c r="F64" s="11">
        <v>15.51</v>
      </c>
      <c r="G64" s="11">
        <v>85.8</v>
      </c>
      <c r="H64" s="11">
        <v>0.3</v>
      </c>
      <c r="I64" s="13"/>
      <c r="J64" s="13"/>
      <c r="K64" s="11">
        <v>0.39</v>
      </c>
      <c r="L64" s="11">
        <v>6.9</v>
      </c>
      <c r="M64" s="12">
        <v>26.1</v>
      </c>
      <c r="N64" s="12">
        <v>9.9</v>
      </c>
      <c r="O64" s="11">
        <v>0.33</v>
      </c>
    </row>
    <row r="65" spans="1:15" x14ac:dyDescent="0.25">
      <c r="A65" s="6">
        <v>15</v>
      </c>
      <c r="B65" s="14" t="s">
        <v>41</v>
      </c>
      <c r="C65" s="6">
        <v>15</v>
      </c>
      <c r="D65" s="11">
        <v>3.48</v>
      </c>
      <c r="E65" s="11">
        <v>4.43</v>
      </c>
      <c r="F65" s="11"/>
      <c r="G65" s="11">
        <v>54</v>
      </c>
      <c r="H65" s="11">
        <v>0.01</v>
      </c>
      <c r="I65" s="11">
        <v>0.11</v>
      </c>
      <c r="J65" s="13">
        <v>39</v>
      </c>
      <c r="K65" s="11">
        <v>0.08</v>
      </c>
      <c r="L65" s="11">
        <v>132</v>
      </c>
      <c r="M65" s="12">
        <v>75</v>
      </c>
      <c r="N65" s="12">
        <v>5.25</v>
      </c>
      <c r="O65" s="11">
        <v>0.15</v>
      </c>
    </row>
    <row r="66" spans="1:15" x14ac:dyDescent="0.25">
      <c r="A66" s="6"/>
      <c r="B66" s="14" t="s">
        <v>33</v>
      </c>
      <c r="C66" s="6">
        <v>15</v>
      </c>
      <c r="D66" s="11">
        <v>1.05</v>
      </c>
      <c r="E66" s="11">
        <v>5.0999999999999996</v>
      </c>
      <c r="F66" s="11">
        <v>7.5</v>
      </c>
      <c r="G66" s="11">
        <v>82.5</v>
      </c>
      <c r="H66" s="11">
        <v>0.01</v>
      </c>
      <c r="I66" s="11"/>
      <c r="J66" s="13"/>
      <c r="K66" s="11">
        <v>0.8</v>
      </c>
      <c r="L66" s="11">
        <v>15</v>
      </c>
      <c r="M66" s="12">
        <v>0.75</v>
      </c>
      <c r="N66" s="12">
        <v>45</v>
      </c>
      <c r="O66" s="11">
        <v>0.45</v>
      </c>
    </row>
    <row r="67" spans="1:15" x14ac:dyDescent="0.25">
      <c r="A67" s="6"/>
      <c r="B67" s="14" t="s">
        <v>89</v>
      </c>
      <c r="C67" s="6">
        <v>90</v>
      </c>
      <c r="D67" s="11"/>
      <c r="E67" s="11"/>
      <c r="F67" s="11">
        <v>12</v>
      </c>
      <c r="G67" s="11">
        <v>67.06</v>
      </c>
      <c r="H67" s="11"/>
      <c r="I67" s="11"/>
      <c r="J67" s="13"/>
      <c r="K67" s="11"/>
      <c r="L67" s="11"/>
      <c r="M67" s="12"/>
      <c r="N67" s="12"/>
      <c r="O67" s="11"/>
    </row>
    <row r="68" spans="1:15" x14ac:dyDescent="0.25">
      <c r="A68" s="7" t="s">
        <v>21</v>
      </c>
      <c r="B68" s="8"/>
      <c r="C68" s="10">
        <f>SUM(C61:C67)</f>
        <v>590</v>
      </c>
      <c r="D68" s="10">
        <f t="shared" ref="D68:O68" si="4">SUM(D61:D66)</f>
        <v>31.279999999999998</v>
      </c>
      <c r="E68" s="10">
        <f t="shared" si="4"/>
        <v>35.17</v>
      </c>
      <c r="F68" s="10">
        <f>SUM(F61:F67)</f>
        <v>98.56</v>
      </c>
      <c r="G68" s="10">
        <f>SUM(G61:G67)</f>
        <v>853.81</v>
      </c>
      <c r="H68" s="10">
        <f t="shared" si="4"/>
        <v>0.56000000000000005</v>
      </c>
      <c r="I68" s="10">
        <f t="shared" si="4"/>
        <v>4.0200000000000005</v>
      </c>
      <c r="J68" s="10">
        <f t="shared" si="4"/>
        <v>71.87</v>
      </c>
      <c r="K68" s="10">
        <f t="shared" si="4"/>
        <v>5.17</v>
      </c>
      <c r="L68" s="10">
        <f t="shared" si="4"/>
        <v>251.13</v>
      </c>
      <c r="M68" s="10">
        <f t="shared" si="4"/>
        <v>310.68</v>
      </c>
      <c r="N68" s="10">
        <f t="shared" si="4"/>
        <v>221.23999999999998</v>
      </c>
      <c r="O68" s="10">
        <f t="shared" si="4"/>
        <v>7.92</v>
      </c>
    </row>
    <row r="69" spans="1:15" ht="6.75" customHeight="1" x14ac:dyDescent="0.25"/>
    <row r="70" spans="1:15" x14ac:dyDescent="0.25">
      <c r="A70" s="1" t="s">
        <v>0</v>
      </c>
      <c r="B70" s="61" t="s">
        <v>56</v>
      </c>
      <c r="C70" s="61"/>
      <c r="D70" s="2"/>
      <c r="E70" s="2"/>
      <c r="F70" s="2"/>
      <c r="G70" s="2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1" t="s">
        <v>1</v>
      </c>
      <c r="B71" s="62" t="s">
        <v>40</v>
      </c>
      <c r="C71" s="62"/>
      <c r="D71" s="2"/>
      <c r="E71" s="2"/>
      <c r="F71" s="2"/>
      <c r="G71" s="2"/>
      <c r="H71" s="63"/>
      <c r="I71" s="63"/>
      <c r="J71" s="2"/>
      <c r="K71" s="2"/>
      <c r="L71" s="2"/>
      <c r="M71" s="2"/>
      <c r="N71" s="2"/>
      <c r="O71" s="2"/>
    </row>
    <row r="72" spans="1:15" x14ac:dyDescent="0.25">
      <c r="A72" s="58" t="s">
        <v>3</v>
      </c>
      <c r="B72" s="58" t="s">
        <v>4</v>
      </c>
      <c r="C72" s="58" t="s">
        <v>5</v>
      </c>
      <c r="D72" s="58" t="s">
        <v>6</v>
      </c>
      <c r="E72" s="58"/>
      <c r="F72" s="58"/>
      <c r="G72" s="58" t="s">
        <v>7</v>
      </c>
      <c r="H72" s="58" t="s">
        <v>8</v>
      </c>
      <c r="I72" s="58"/>
      <c r="J72" s="58"/>
      <c r="K72" s="58"/>
      <c r="L72" s="58" t="s">
        <v>9</v>
      </c>
      <c r="M72" s="58"/>
      <c r="N72" s="58"/>
      <c r="O72" s="58"/>
    </row>
    <row r="73" spans="1:15" ht="30.75" customHeight="1" x14ac:dyDescent="0.25">
      <c r="A73" s="58"/>
      <c r="B73" s="58"/>
      <c r="C73" s="58"/>
      <c r="D73" s="5" t="s">
        <v>10</v>
      </c>
      <c r="E73" s="5" t="s">
        <v>11</v>
      </c>
      <c r="F73" s="5" t="s">
        <v>12</v>
      </c>
      <c r="G73" s="58"/>
      <c r="H73" s="5" t="s">
        <v>13</v>
      </c>
      <c r="I73" s="5" t="s">
        <v>14</v>
      </c>
      <c r="J73" s="5" t="s">
        <v>15</v>
      </c>
      <c r="K73" s="5" t="s">
        <v>16</v>
      </c>
      <c r="L73" s="5" t="s">
        <v>17</v>
      </c>
      <c r="M73" s="9" t="s">
        <v>18</v>
      </c>
      <c r="N73" s="9" t="s">
        <v>19</v>
      </c>
      <c r="O73" s="5" t="s">
        <v>20</v>
      </c>
    </row>
    <row r="74" spans="1:15" x14ac:dyDescent="0.25">
      <c r="A74" s="6">
        <v>309</v>
      </c>
      <c r="B74" s="14" t="s">
        <v>45</v>
      </c>
      <c r="C74" s="6">
        <v>150</v>
      </c>
      <c r="D74" s="11">
        <v>5.6</v>
      </c>
      <c r="E74" s="11">
        <v>8.15</v>
      </c>
      <c r="F74" s="11">
        <v>26.5</v>
      </c>
      <c r="G74" s="11">
        <v>201.45</v>
      </c>
      <c r="H74" s="11">
        <v>0.05</v>
      </c>
      <c r="I74" s="11"/>
      <c r="J74" s="13"/>
      <c r="K74" s="11">
        <v>0.96</v>
      </c>
      <c r="L74" s="11">
        <v>6</v>
      </c>
      <c r="M74" s="12">
        <v>37.1</v>
      </c>
      <c r="N74" s="12">
        <v>21.1</v>
      </c>
      <c r="O74" s="11">
        <v>1.1000000000000001</v>
      </c>
    </row>
    <row r="75" spans="1:15" ht="30" x14ac:dyDescent="0.25">
      <c r="A75" s="6">
        <v>294</v>
      </c>
      <c r="B75" s="14" t="s">
        <v>48</v>
      </c>
      <c r="C75" s="6">
        <v>75</v>
      </c>
      <c r="D75" s="11">
        <v>13</v>
      </c>
      <c r="E75" s="11">
        <v>12.3</v>
      </c>
      <c r="F75" s="11">
        <v>12.2</v>
      </c>
      <c r="G75" s="11">
        <v>214.5</v>
      </c>
      <c r="H75" s="11">
        <v>0.14000000000000001</v>
      </c>
      <c r="I75" s="11">
        <v>0.6</v>
      </c>
      <c r="J75" s="13">
        <v>25.2</v>
      </c>
      <c r="K75" s="11">
        <v>51.3</v>
      </c>
      <c r="L75" s="11">
        <v>44.8</v>
      </c>
      <c r="M75" s="12">
        <v>60</v>
      </c>
      <c r="N75" s="12">
        <v>16.600000000000001</v>
      </c>
      <c r="O75" s="11">
        <v>2.7</v>
      </c>
    </row>
    <row r="76" spans="1:15" x14ac:dyDescent="0.25">
      <c r="A76" s="6">
        <v>382</v>
      </c>
      <c r="B76" s="14" t="s">
        <v>46</v>
      </c>
      <c r="C76" s="6">
        <v>180</v>
      </c>
      <c r="D76" s="11">
        <v>5.85</v>
      </c>
      <c r="E76" s="11">
        <v>1.17</v>
      </c>
      <c r="F76" s="11">
        <v>16.2</v>
      </c>
      <c r="G76" s="11">
        <v>81.36</v>
      </c>
      <c r="H76" s="11">
        <v>0.04</v>
      </c>
      <c r="I76" s="13">
        <v>1.17</v>
      </c>
      <c r="J76" s="13">
        <v>21.96</v>
      </c>
      <c r="K76" s="11"/>
      <c r="L76" s="11">
        <v>119.8</v>
      </c>
      <c r="M76" s="12">
        <v>112</v>
      </c>
      <c r="N76" s="12">
        <v>27.63</v>
      </c>
      <c r="O76" s="11">
        <v>1.8</v>
      </c>
    </row>
    <row r="77" spans="1:15" x14ac:dyDescent="0.25">
      <c r="A77" s="6">
        <v>338</v>
      </c>
      <c r="B77" s="14" t="s">
        <v>32</v>
      </c>
      <c r="C77" s="6">
        <v>100</v>
      </c>
      <c r="D77" s="11">
        <v>0.4</v>
      </c>
      <c r="E77" s="11">
        <v>0.4</v>
      </c>
      <c r="F77" s="11">
        <v>9.8000000000000007</v>
      </c>
      <c r="G77" s="11">
        <v>47</v>
      </c>
      <c r="H77" s="11">
        <v>0.03</v>
      </c>
      <c r="I77" s="11">
        <v>10</v>
      </c>
      <c r="J77" s="13"/>
      <c r="K77" s="13">
        <v>0.2</v>
      </c>
      <c r="L77" s="11">
        <v>16</v>
      </c>
      <c r="M77" s="12">
        <v>11</v>
      </c>
      <c r="N77" s="12">
        <v>9</v>
      </c>
      <c r="O77" s="11">
        <v>2.2000000000000002</v>
      </c>
    </row>
    <row r="78" spans="1:15" x14ac:dyDescent="0.25">
      <c r="A78" s="6"/>
      <c r="B78" s="14" t="s">
        <v>36</v>
      </c>
      <c r="C78" s="6">
        <v>20</v>
      </c>
      <c r="D78" s="11">
        <v>3.6</v>
      </c>
      <c r="E78" s="11">
        <v>0.8</v>
      </c>
      <c r="F78" s="11">
        <v>10.4</v>
      </c>
      <c r="G78" s="11">
        <v>112</v>
      </c>
      <c r="H78" s="11">
        <v>0.08</v>
      </c>
      <c r="I78" s="11"/>
      <c r="J78" s="13"/>
      <c r="K78" s="13">
        <v>0.96</v>
      </c>
      <c r="L78" s="11">
        <v>24.4</v>
      </c>
      <c r="M78" s="12">
        <v>112.8</v>
      </c>
      <c r="N78" s="12">
        <v>26.4</v>
      </c>
      <c r="O78" s="11">
        <v>3.2</v>
      </c>
    </row>
    <row r="79" spans="1:15" x14ac:dyDescent="0.25">
      <c r="A79" s="6"/>
      <c r="B79" s="14" t="s">
        <v>87</v>
      </c>
      <c r="C79" s="6">
        <v>200</v>
      </c>
      <c r="D79" s="11">
        <v>6</v>
      </c>
      <c r="E79" s="11">
        <v>4.58</v>
      </c>
      <c r="F79" s="11">
        <v>18</v>
      </c>
      <c r="G79" s="11">
        <v>132.80000000000001</v>
      </c>
      <c r="H79" s="11"/>
      <c r="I79" s="11"/>
      <c r="J79" s="13"/>
      <c r="K79" s="13"/>
      <c r="L79" s="11"/>
      <c r="M79" s="12"/>
      <c r="N79" s="12"/>
      <c r="O79" s="11"/>
    </row>
    <row r="80" spans="1:15" x14ac:dyDescent="0.25">
      <c r="A80" s="7" t="s">
        <v>21</v>
      </c>
      <c r="B80" s="8"/>
      <c r="C80" s="10">
        <f>SUM(C74:C79)</f>
        <v>725</v>
      </c>
      <c r="D80" s="10">
        <f>SUM(D74:D79)</f>
        <v>34.450000000000003</v>
      </c>
      <c r="E80" s="10">
        <f>SUM(E74:E79)</f>
        <v>27.400000000000006</v>
      </c>
      <c r="F80" s="10">
        <f>SUM(F74:F79)</f>
        <v>93.100000000000009</v>
      </c>
      <c r="G80" s="10">
        <f>SUM(G74:G79)</f>
        <v>789.1099999999999</v>
      </c>
      <c r="H80" s="10">
        <f t="shared" ref="H80:O80" si="5">SUM(H74:H78)</f>
        <v>0.34</v>
      </c>
      <c r="I80" s="10">
        <f t="shared" si="5"/>
        <v>11.77</v>
      </c>
      <c r="J80" s="10">
        <f t="shared" si="5"/>
        <v>47.16</v>
      </c>
      <c r="K80" s="10">
        <f t="shared" si="5"/>
        <v>53.42</v>
      </c>
      <c r="L80" s="10">
        <f t="shared" si="5"/>
        <v>211</v>
      </c>
      <c r="M80" s="10">
        <f t="shared" si="5"/>
        <v>332.9</v>
      </c>
      <c r="N80" s="10">
        <f t="shared" si="5"/>
        <v>100.72999999999999</v>
      </c>
      <c r="O80" s="10">
        <f t="shared" si="5"/>
        <v>11</v>
      </c>
    </row>
    <row r="81" spans="1:15" ht="36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1" t="s">
        <v>0</v>
      </c>
      <c r="B82" s="61" t="s">
        <v>57</v>
      </c>
      <c r="C82" s="61"/>
      <c r="D82" s="2"/>
      <c r="E82" s="2"/>
      <c r="F82" s="2"/>
      <c r="G82" s="2"/>
      <c r="H82" s="4"/>
      <c r="I82" s="4"/>
      <c r="J82" s="4"/>
      <c r="K82" s="4"/>
      <c r="L82" s="4"/>
      <c r="M82" s="4"/>
      <c r="N82" s="4"/>
      <c r="O82" s="4"/>
    </row>
    <row r="83" spans="1:15" ht="13.5" customHeight="1" x14ac:dyDescent="0.25">
      <c r="A83" s="1" t="s">
        <v>1</v>
      </c>
      <c r="B83" s="62" t="s">
        <v>40</v>
      </c>
      <c r="C83" s="62"/>
      <c r="D83" s="2"/>
      <c r="E83" s="2"/>
      <c r="F83" s="2"/>
      <c r="G83" s="2"/>
      <c r="H83" s="63"/>
      <c r="I83" s="63"/>
      <c r="J83" s="2"/>
      <c r="K83" s="2"/>
      <c r="L83" s="2"/>
      <c r="M83" s="2"/>
      <c r="N83" s="2"/>
      <c r="O83" s="2"/>
    </row>
    <row r="84" spans="1:15" x14ac:dyDescent="0.25">
      <c r="A84" s="58" t="s">
        <v>3</v>
      </c>
      <c r="B84" s="58" t="s">
        <v>4</v>
      </c>
      <c r="C84" s="58" t="s">
        <v>5</v>
      </c>
      <c r="D84" s="58" t="s">
        <v>6</v>
      </c>
      <c r="E84" s="58"/>
      <c r="F84" s="58"/>
      <c r="G84" s="58" t="s">
        <v>7</v>
      </c>
      <c r="H84" s="58" t="s">
        <v>8</v>
      </c>
      <c r="I84" s="58"/>
      <c r="J84" s="58"/>
      <c r="K84" s="58"/>
      <c r="L84" s="58" t="s">
        <v>9</v>
      </c>
      <c r="M84" s="58"/>
      <c r="N84" s="58"/>
      <c r="O84" s="58"/>
    </row>
    <row r="85" spans="1:15" ht="31.5" customHeight="1" x14ac:dyDescent="0.25">
      <c r="A85" s="58"/>
      <c r="B85" s="58"/>
      <c r="C85" s="58"/>
      <c r="D85" s="5" t="s">
        <v>10</v>
      </c>
      <c r="E85" s="5" t="s">
        <v>11</v>
      </c>
      <c r="F85" s="5" t="s">
        <v>12</v>
      </c>
      <c r="G85" s="58"/>
      <c r="H85" s="5" t="s">
        <v>13</v>
      </c>
      <c r="I85" s="5" t="s">
        <v>14</v>
      </c>
      <c r="J85" s="5" t="s">
        <v>15</v>
      </c>
      <c r="K85" s="5" t="s">
        <v>16</v>
      </c>
      <c r="L85" s="5" t="s">
        <v>17</v>
      </c>
      <c r="M85" s="9" t="s">
        <v>18</v>
      </c>
      <c r="N85" s="9" t="s">
        <v>19</v>
      </c>
      <c r="O85" s="5" t="s">
        <v>20</v>
      </c>
    </row>
    <row r="86" spans="1:15" x14ac:dyDescent="0.25">
      <c r="A86" s="6">
        <v>291</v>
      </c>
      <c r="B86" s="14" t="s">
        <v>49</v>
      </c>
      <c r="C86" s="6">
        <v>250</v>
      </c>
      <c r="D86" s="11">
        <v>25.38</v>
      </c>
      <c r="E86" s="11">
        <v>24.44</v>
      </c>
      <c r="F86" s="11">
        <v>44.67</v>
      </c>
      <c r="G86" s="11">
        <v>500.75</v>
      </c>
      <c r="H86" s="11">
        <v>0.08</v>
      </c>
      <c r="I86" s="11">
        <v>1.26</v>
      </c>
      <c r="J86" s="13">
        <v>60</v>
      </c>
      <c r="K86" s="11"/>
      <c r="L86" s="11">
        <v>56.38</v>
      </c>
      <c r="M86" s="12">
        <v>249.13</v>
      </c>
      <c r="N86" s="12">
        <v>59.38</v>
      </c>
      <c r="O86" s="11">
        <v>2.74</v>
      </c>
    </row>
    <row r="87" spans="1:15" x14ac:dyDescent="0.25">
      <c r="A87" s="6">
        <v>376</v>
      </c>
      <c r="B87" s="14" t="s">
        <v>28</v>
      </c>
      <c r="C87" s="6">
        <v>180</v>
      </c>
      <c r="D87" s="11">
        <v>0.1</v>
      </c>
      <c r="E87" s="11">
        <v>0.02</v>
      </c>
      <c r="F87" s="11">
        <v>6.3</v>
      </c>
      <c r="G87" s="11">
        <v>25.78</v>
      </c>
      <c r="H87" s="11"/>
      <c r="I87" s="11">
        <v>1.44</v>
      </c>
      <c r="J87" s="13"/>
      <c r="K87" s="13"/>
      <c r="L87" s="11">
        <v>13.78</v>
      </c>
      <c r="M87" s="12">
        <v>3.96</v>
      </c>
      <c r="N87" s="12">
        <v>2.16</v>
      </c>
      <c r="O87" s="11">
        <v>0.3</v>
      </c>
    </row>
    <row r="88" spans="1:15" x14ac:dyDescent="0.25">
      <c r="A88" s="6"/>
      <c r="B88" s="14" t="s">
        <v>31</v>
      </c>
      <c r="C88" s="6">
        <v>30</v>
      </c>
      <c r="D88" s="11">
        <v>2.25</v>
      </c>
      <c r="E88" s="11">
        <v>0.84</v>
      </c>
      <c r="F88" s="11">
        <v>15.51</v>
      </c>
      <c r="G88" s="11">
        <v>85.8</v>
      </c>
      <c r="H88" s="11">
        <v>0.3</v>
      </c>
      <c r="I88" s="13"/>
      <c r="J88" s="13"/>
      <c r="K88" s="11">
        <v>0.39</v>
      </c>
      <c r="L88" s="11">
        <v>6.9</v>
      </c>
      <c r="M88" s="12">
        <v>26.1</v>
      </c>
      <c r="N88" s="12">
        <v>9.9</v>
      </c>
      <c r="O88" s="11">
        <v>0.33</v>
      </c>
    </row>
    <row r="89" spans="1:15" x14ac:dyDescent="0.25">
      <c r="A89" s="6">
        <v>14</v>
      </c>
      <c r="B89" s="14" t="s">
        <v>25</v>
      </c>
      <c r="C89" s="6">
        <v>5</v>
      </c>
      <c r="D89" s="11">
        <v>0.04</v>
      </c>
      <c r="E89" s="11">
        <v>3.62</v>
      </c>
      <c r="F89" s="11">
        <v>0.06</v>
      </c>
      <c r="G89" s="11">
        <v>33</v>
      </c>
      <c r="H89" s="11"/>
      <c r="I89" s="13"/>
      <c r="J89" s="13">
        <v>20</v>
      </c>
      <c r="K89" s="11">
        <v>0.5</v>
      </c>
      <c r="L89" s="11">
        <v>1.2</v>
      </c>
      <c r="M89" s="12">
        <v>1.5</v>
      </c>
      <c r="N89" s="12"/>
      <c r="O89" s="11">
        <v>0.1</v>
      </c>
    </row>
    <row r="90" spans="1:15" x14ac:dyDescent="0.25">
      <c r="A90" s="6">
        <v>15</v>
      </c>
      <c r="B90" s="14" t="s">
        <v>41</v>
      </c>
      <c r="C90" s="6">
        <v>20</v>
      </c>
      <c r="D90" s="11">
        <v>4.6399999999999997</v>
      </c>
      <c r="E90" s="11">
        <v>5.9</v>
      </c>
      <c r="F90" s="11"/>
      <c r="G90" s="11">
        <v>72</v>
      </c>
      <c r="H90" s="11">
        <v>0.01</v>
      </c>
      <c r="I90" s="11">
        <v>0.14000000000000001</v>
      </c>
      <c r="J90" s="13">
        <v>52</v>
      </c>
      <c r="K90" s="11">
        <v>0.1</v>
      </c>
      <c r="L90" s="11">
        <v>176</v>
      </c>
      <c r="M90" s="12">
        <v>100</v>
      </c>
      <c r="N90" s="12">
        <v>7</v>
      </c>
      <c r="O90" s="11">
        <v>0.2</v>
      </c>
    </row>
    <row r="91" spans="1:15" x14ac:dyDescent="0.25">
      <c r="A91" s="6"/>
      <c r="B91" s="14" t="s">
        <v>26</v>
      </c>
      <c r="C91" s="6">
        <v>15</v>
      </c>
      <c r="D91" s="11">
        <v>0.42</v>
      </c>
      <c r="E91" s="11">
        <v>3.68</v>
      </c>
      <c r="F91" s="11">
        <v>7.65</v>
      </c>
      <c r="G91" s="11">
        <v>69.58</v>
      </c>
      <c r="H91" s="11">
        <v>0.02</v>
      </c>
      <c r="I91" s="13"/>
      <c r="J91" s="13">
        <v>14.4</v>
      </c>
      <c r="K91" s="11">
        <v>0.26</v>
      </c>
      <c r="L91" s="11">
        <v>25</v>
      </c>
      <c r="M91" s="12">
        <v>17.399999999999999</v>
      </c>
      <c r="N91" s="12">
        <v>3</v>
      </c>
      <c r="O91" s="11">
        <v>0.2</v>
      </c>
    </row>
    <row r="92" spans="1:15" x14ac:dyDescent="0.25">
      <c r="A92" s="6"/>
      <c r="B92" s="14" t="s">
        <v>88</v>
      </c>
      <c r="C92" s="6">
        <v>200</v>
      </c>
      <c r="D92" s="11">
        <v>7.72</v>
      </c>
      <c r="E92" s="11">
        <v>6.06</v>
      </c>
      <c r="F92" s="11">
        <v>35.5</v>
      </c>
      <c r="G92" s="11">
        <v>224</v>
      </c>
      <c r="H92" s="11"/>
      <c r="I92" s="13"/>
      <c r="J92" s="13"/>
      <c r="K92" s="11"/>
      <c r="L92" s="11"/>
      <c r="M92" s="12"/>
      <c r="N92" s="12"/>
      <c r="O92" s="11"/>
    </row>
    <row r="93" spans="1:15" x14ac:dyDescent="0.25">
      <c r="A93" s="7" t="s">
        <v>21</v>
      </c>
      <c r="B93" s="8"/>
      <c r="C93" s="10">
        <f>SUM(C86:C92)</f>
        <v>700</v>
      </c>
      <c r="D93" s="10">
        <f>SUM(D86:D92)</f>
        <v>40.549999999999997</v>
      </c>
      <c r="E93" s="10">
        <f>SUM(E86:E92)</f>
        <v>44.56</v>
      </c>
      <c r="F93" s="10">
        <f>SUM(F86:F92)</f>
        <v>109.69000000000001</v>
      </c>
      <c r="G93" s="10">
        <f>SUM(G86:G92)</f>
        <v>1010.91</v>
      </c>
      <c r="H93" s="10">
        <f t="shared" ref="H93:O93" si="6">SUM(H86:H91)</f>
        <v>0.41000000000000003</v>
      </c>
      <c r="I93" s="10">
        <f t="shared" si="6"/>
        <v>2.8400000000000003</v>
      </c>
      <c r="J93" s="10">
        <f t="shared" si="6"/>
        <v>146.4</v>
      </c>
      <c r="K93" s="10">
        <f t="shared" si="6"/>
        <v>1.25</v>
      </c>
      <c r="L93" s="10">
        <f t="shared" si="6"/>
        <v>279.26</v>
      </c>
      <c r="M93" s="10">
        <f t="shared" si="6"/>
        <v>398.09</v>
      </c>
      <c r="N93" s="10">
        <f t="shared" si="6"/>
        <v>81.440000000000012</v>
      </c>
      <c r="O93" s="10">
        <f t="shared" si="6"/>
        <v>3.8700000000000006</v>
      </c>
    </row>
    <row r="95" spans="1:15" x14ac:dyDescent="0.25">
      <c r="A95" s="1" t="s">
        <v>0</v>
      </c>
      <c r="B95" s="61" t="s">
        <v>58</v>
      </c>
      <c r="C95" s="61"/>
      <c r="D95" s="2"/>
      <c r="E95" s="2"/>
      <c r="F95" s="2"/>
      <c r="G95" s="2"/>
      <c r="H95" s="4"/>
      <c r="I95" s="4"/>
      <c r="J95" s="4"/>
      <c r="K95" s="4"/>
      <c r="L95" s="4"/>
      <c r="M95" s="4"/>
      <c r="N95" s="4"/>
      <c r="O95" s="4"/>
    </row>
    <row r="96" spans="1:15" x14ac:dyDescent="0.25">
      <c r="A96" s="1" t="s">
        <v>1</v>
      </c>
      <c r="B96" s="62" t="s">
        <v>40</v>
      </c>
      <c r="C96" s="62"/>
      <c r="D96" s="2"/>
      <c r="E96" s="2"/>
      <c r="F96" s="2"/>
      <c r="G96" s="2"/>
      <c r="H96" s="63"/>
      <c r="I96" s="63"/>
      <c r="J96" s="2"/>
      <c r="K96" s="2"/>
      <c r="L96" s="2"/>
      <c r="M96" s="2"/>
      <c r="N96" s="2"/>
      <c r="O96" s="2"/>
    </row>
    <row r="97" spans="1:15" x14ac:dyDescent="0.25">
      <c r="A97" s="58" t="s">
        <v>3</v>
      </c>
      <c r="B97" s="58" t="s">
        <v>4</v>
      </c>
      <c r="C97" s="58" t="s">
        <v>5</v>
      </c>
      <c r="D97" s="58" t="s">
        <v>6</v>
      </c>
      <c r="E97" s="58"/>
      <c r="F97" s="58"/>
      <c r="G97" s="58" t="s">
        <v>7</v>
      </c>
      <c r="H97" s="58" t="s">
        <v>8</v>
      </c>
      <c r="I97" s="58"/>
      <c r="J97" s="58"/>
      <c r="K97" s="58"/>
      <c r="L97" s="58" t="s">
        <v>9</v>
      </c>
      <c r="M97" s="58"/>
      <c r="N97" s="58"/>
      <c r="O97" s="58"/>
    </row>
    <row r="98" spans="1:15" ht="35.25" customHeight="1" x14ac:dyDescent="0.25">
      <c r="A98" s="58"/>
      <c r="B98" s="58"/>
      <c r="C98" s="58"/>
      <c r="D98" s="5" t="s">
        <v>10</v>
      </c>
      <c r="E98" s="5" t="s">
        <v>11</v>
      </c>
      <c r="F98" s="5" t="s">
        <v>12</v>
      </c>
      <c r="G98" s="58"/>
      <c r="H98" s="5" t="s">
        <v>13</v>
      </c>
      <c r="I98" s="5" t="s">
        <v>14</v>
      </c>
      <c r="J98" s="5" t="s">
        <v>15</v>
      </c>
      <c r="K98" s="5" t="s">
        <v>16</v>
      </c>
      <c r="L98" s="5" t="s">
        <v>17</v>
      </c>
      <c r="M98" s="9" t="s">
        <v>18</v>
      </c>
      <c r="N98" s="9" t="s">
        <v>19</v>
      </c>
      <c r="O98" s="5" t="s">
        <v>20</v>
      </c>
    </row>
    <row r="99" spans="1:15" ht="30" x14ac:dyDescent="0.25">
      <c r="A99" s="6">
        <v>204</v>
      </c>
      <c r="B99" s="14" t="s">
        <v>50</v>
      </c>
      <c r="C99" s="6">
        <v>170</v>
      </c>
      <c r="D99" s="11">
        <v>10.16</v>
      </c>
      <c r="E99" s="11">
        <v>12.5</v>
      </c>
      <c r="F99" s="11">
        <v>25.6</v>
      </c>
      <c r="G99" s="11">
        <v>256.60000000000002</v>
      </c>
      <c r="H99" s="11">
        <v>0.06</v>
      </c>
      <c r="I99" s="11">
        <v>0.17</v>
      </c>
      <c r="J99" s="13">
        <v>86.4</v>
      </c>
      <c r="K99" s="11">
        <v>0.8</v>
      </c>
      <c r="L99" s="11">
        <v>221.4</v>
      </c>
      <c r="M99" s="12">
        <v>151.6</v>
      </c>
      <c r="N99" s="12">
        <v>15.24</v>
      </c>
      <c r="O99" s="11">
        <v>0.9</v>
      </c>
    </row>
    <row r="100" spans="1:15" x14ac:dyDescent="0.25">
      <c r="A100" s="6">
        <v>243</v>
      </c>
      <c r="B100" s="14" t="s">
        <v>23</v>
      </c>
      <c r="C100" s="6">
        <v>50</v>
      </c>
      <c r="D100" s="11">
        <v>6.56</v>
      </c>
      <c r="E100" s="11">
        <v>14.3</v>
      </c>
      <c r="F100" s="11">
        <v>6.23</v>
      </c>
      <c r="G100" s="11">
        <v>157.19999999999999</v>
      </c>
      <c r="H100" s="11">
        <v>0.11</v>
      </c>
      <c r="I100" s="11"/>
      <c r="J100" s="13"/>
      <c r="K100" s="11">
        <v>0.24</v>
      </c>
      <c r="L100" s="11">
        <v>19.32</v>
      </c>
      <c r="M100" s="12">
        <v>95.4</v>
      </c>
      <c r="N100" s="12">
        <v>12</v>
      </c>
      <c r="O100" s="11">
        <v>0.96</v>
      </c>
    </row>
    <row r="101" spans="1:15" ht="30" x14ac:dyDescent="0.25">
      <c r="A101" s="6">
        <v>379</v>
      </c>
      <c r="B101" s="14" t="s">
        <v>35</v>
      </c>
      <c r="C101" s="6">
        <v>180</v>
      </c>
      <c r="D101" s="11">
        <v>2.85</v>
      </c>
      <c r="E101" s="11">
        <v>2.41</v>
      </c>
      <c r="F101" s="11">
        <v>10.76</v>
      </c>
      <c r="G101" s="11">
        <v>74.94</v>
      </c>
      <c r="H101" s="11">
        <v>0.03</v>
      </c>
      <c r="I101" s="13">
        <v>1.17</v>
      </c>
      <c r="J101" s="13">
        <v>18</v>
      </c>
      <c r="K101" s="11"/>
      <c r="L101" s="11">
        <v>113.2</v>
      </c>
      <c r="M101" s="12">
        <v>81</v>
      </c>
      <c r="N101" s="12">
        <v>12.6</v>
      </c>
      <c r="O101" s="11">
        <v>0.11</v>
      </c>
    </row>
    <row r="102" spans="1:15" x14ac:dyDescent="0.25">
      <c r="A102" s="6"/>
      <c r="B102" s="14" t="s">
        <v>31</v>
      </c>
      <c r="C102" s="6">
        <v>30</v>
      </c>
      <c r="D102" s="11">
        <v>2.25</v>
      </c>
      <c r="E102" s="11">
        <v>0.84</v>
      </c>
      <c r="F102" s="11">
        <v>15.51</v>
      </c>
      <c r="G102" s="11">
        <v>85.8</v>
      </c>
      <c r="H102" s="11">
        <v>0.3</v>
      </c>
      <c r="I102" s="13"/>
      <c r="J102" s="13"/>
      <c r="K102" s="11">
        <v>0.39</v>
      </c>
      <c r="L102" s="11">
        <v>6.9</v>
      </c>
      <c r="M102" s="12">
        <v>26.1</v>
      </c>
      <c r="N102" s="12">
        <v>9.9</v>
      </c>
      <c r="O102" s="11">
        <v>0.33</v>
      </c>
    </row>
    <row r="103" spans="1:15" x14ac:dyDescent="0.25">
      <c r="A103" s="6">
        <v>16</v>
      </c>
      <c r="B103" s="14" t="s">
        <v>47</v>
      </c>
      <c r="C103" s="6">
        <v>20</v>
      </c>
      <c r="D103" s="11">
        <v>3</v>
      </c>
      <c r="E103" s="11">
        <v>8</v>
      </c>
      <c r="F103" s="11">
        <v>0.06</v>
      </c>
      <c r="G103" s="11">
        <v>84.6</v>
      </c>
      <c r="H103" s="11">
        <v>0.04</v>
      </c>
      <c r="I103" s="11"/>
      <c r="J103" s="13"/>
      <c r="K103" s="11">
        <v>1.2</v>
      </c>
      <c r="L103" s="11">
        <v>5.2</v>
      </c>
      <c r="M103" s="12">
        <v>40.4</v>
      </c>
      <c r="N103" s="12">
        <v>5</v>
      </c>
      <c r="O103" s="11">
        <v>0.44</v>
      </c>
    </row>
    <row r="104" spans="1:15" x14ac:dyDescent="0.25">
      <c r="A104" s="6">
        <v>338</v>
      </c>
      <c r="B104" s="14" t="s">
        <v>32</v>
      </c>
      <c r="C104" s="6">
        <v>100</v>
      </c>
      <c r="D104" s="11">
        <v>0.4</v>
      </c>
      <c r="E104" s="11">
        <v>0.4</v>
      </c>
      <c r="F104" s="11">
        <v>9.8000000000000007</v>
      </c>
      <c r="G104" s="11">
        <v>47</v>
      </c>
      <c r="H104" s="11">
        <v>0.03</v>
      </c>
      <c r="I104" s="11">
        <v>10</v>
      </c>
      <c r="J104" s="13"/>
      <c r="K104" s="13">
        <v>0.2</v>
      </c>
      <c r="L104" s="11">
        <v>16</v>
      </c>
      <c r="M104" s="12">
        <v>11</v>
      </c>
      <c r="N104" s="12">
        <v>9</v>
      </c>
      <c r="O104" s="11">
        <v>2.2000000000000002</v>
      </c>
    </row>
    <row r="105" spans="1:15" x14ac:dyDescent="0.25">
      <c r="A105" s="6"/>
      <c r="B105" s="14" t="s">
        <v>89</v>
      </c>
      <c r="C105" s="6">
        <v>90</v>
      </c>
      <c r="D105" s="11"/>
      <c r="E105" s="11"/>
      <c r="F105" s="11">
        <v>12</v>
      </c>
      <c r="G105" s="11">
        <v>67.06</v>
      </c>
      <c r="H105" s="11"/>
      <c r="I105" s="11"/>
      <c r="J105" s="13"/>
      <c r="K105" s="13"/>
      <c r="L105" s="11"/>
      <c r="M105" s="12"/>
      <c r="N105" s="12"/>
      <c r="O105" s="11"/>
    </row>
    <row r="106" spans="1:15" x14ac:dyDescent="0.25">
      <c r="A106" s="7" t="s">
        <v>21</v>
      </c>
      <c r="B106" s="8"/>
      <c r="C106" s="10">
        <f>SUM(C99:C105)</f>
        <v>640</v>
      </c>
      <c r="D106" s="10">
        <f t="shared" ref="D106" si="7">SUM(D99:D104)</f>
        <v>25.22</v>
      </c>
      <c r="E106" s="10">
        <f t="shared" ref="E106" si="8">SUM(E99:E104)</f>
        <v>38.449999999999996</v>
      </c>
      <c r="F106" s="10">
        <f>SUM(F99:F105)</f>
        <v>79.960000000000008</v>
      </c>
      <c r="G106" s="10">
        <f>SUM(G99:G105)</f>
        <v>773.2</v>
      </c>
      <c r="H106" s="10">
        <f t="shared" ref="H106" si="9">SUM(H99:H104)</f>
        <v>0.57000000000000006</v>
      </c>
      <c r="I106" s="10">
        <f t="shared" ref="I106" si="10">SUM(I99:I104)</f>
        <v>11.34</v>
      </c>
      <c r="J106" s="10">
        <f t="shared" ref="J106" si="11">SUM(J99:J104)</f>
        <v>104.4</v>
      </c>
      <c r="K106" s="10">
        <f t="shared" ref="K106" si="12">SUM(K99:K104)</f>
        <v>2.83</v>
      </c>
      <c r="L106" s="10">
        <f t="shared" ref="L106" si="13">SUM(L99:L104)</f>
        <v>382.02</v>
      </c>
      <c r="M106" s="10">
        <f t="shared" ref="M106" si="14">SUM(M99:M104)</f>
        <v>405.5</v>
      </c>
      <c r="N106" s="10">
        <f t="shared" ref="N106" si="15">SUM(N99:N104)</f>
        <v>63.74</v>
      </c>
      <c r="O106" s="10">
        <f t="shared" ref="O106" si="16">SUM(O99:O104)</f>
        <v>4.9399999999999995</v>
      </c>
    </row>
    <row r="107" spans="1:15" ht="141" customHeight="1" x14ac:dyDescent="0.25"/>
    <row r="108" spans="1:15" x14ac:dyDescent="0.25">
      <c r="A108" s="1" t="s">
        <v>0</v>
      </c>
      <c r="B108" s="61" t="s">
        <v>59</v>
      </c>
      <c r="C108" s="61"/>
      <c r="D108" s="2"/>
      <c r="E108" s="2"/>
      <c r="F108" s="2"/>
      <c r="G108" s="2"/>
      <c r="H108" s="4"/>
      <c r="I108" s="4"/>
      <c r="J108" s="4"/>
      <c r="K108" s="4"/>
      <c r="L108" s="4"/>
      <c r="M108" s="4"/>
      <c r="N108" s="4"/>
      <c r="O108" s="4"/>
    </row>
    <row r="109" spans="1:15" x14ac:dyDescent="0.25">
      <c r="A109" s="1" t="s">
        <v>1</v>
      </c>
      <c r="B109" s="62" t="s">
        <v>40</v>
      </c>
      <c r="C109" s="62"/>
      <c r="D109" s="2"/>
      <c r="E109" s="2"/>
      <c r="F109" s="2"/>
      <c r="G109" s="2"/>
      <c r="H109" s="63"/>
      <c r="I109" s="63"/>
      <c r="J109" s="2"/>
      <c r="K109" s="2"/>
      <c r="L109" s="2"/>
      <c r="M109" s="2"/>
      <c r="N109" s="2"/>
      <c r="O109" s="2"/>
    </row>
    <row r="110" spans="1:15" x14ac:dyDescent="0.25">
      <c r="A110" s="58" t="s">
        <v>3</v>
      </c>
      <c r="B110" s="58" t="s">
        <v>4</v>
      </c>
      <c r="C110" s="58" t="s">
        <v>5</v>
      </c>
      <c r="D110" s="58" t="s">
        <v>6</v>
      </c>
      <c r="E110" s="58"/>
      <c r="F110" s="58"/>
      <c r="G110" s="58" t="s">
        <v>7</v>
      </c>
      <c r="H110" s="58" t="s">
        <v>8</v>
      </c>
      <c r="I110" s="58"/>
      <c r="J110" s="58"/>
      <c r="K110" s="58"/>
      <c r="L110" s="58" t="s">
        <v>9</v>
      </c>
      <c r="M110" s="58"/>
      <c r="N110" s="58"/>
      <c r="O110" s="58"/>
    </row>
    <row r="111" spans="1:15" ht="30" customHeight="1" x14ac:dyDescent="0.25">
      <c r="A111" s="58"/>
      <c r="B111" s="58"/>
      <c r="C111" s="58"/>
      <c r="D111" s="5" t="s">
        <v>10</v>
      </c>
      <c r="E111" s="5" t="s">
        <v>11</v>
      </c>
      <c r="F111" s="5" t="s">
        <v>12</v>
      </c>
      <c r="G111" s="58"/>
      <c r="H111" s="5" t="s">
        <v>13</v>
      </c>
      <c r="I111" s="5" t="s">
        <v>14</v>
      </c>
      <c r="J111" s="5" t="s">
        <v>15</v>
      </c>
      <c r="K111" s="5" t="s">
        <v>16</v>
      </c>
      <c r="L111" s="5" t="s">
        <v>17</v>
      </c>
      <c r="M111" s="9" t="s">
        <v>18</v>
      </c>
      <c r="N111" s="9" t="s">
        <v>19</v>
      </c>
      <c r="O111" s="5" t="s">
        <v>20</v>
      </c>
    </row>
    <row r="112" spans="1:15" x14ac:dyDescent="0.25">
      <c r="A112" s="6">
        <v>210</v>
      </c>
      <c r="B112" s="14" t="s">
        <v>61</v>
      </c>
      <c r="C112" s="6">
        <v>180</v>
      </c>
      <c r="D112" s="11">
        <v>12.5</v>
      </c>
      <c r="E112" s="11">
        <v>25.2</v>
      </c>
      <c r="F112" s="11">
        <v>2.4</v>
      </c>
      <c r="G112" s="11">
        <v>287.2</v>
      </c>
      <c r="H112" s="11">
        <v>0.09</v>
      </c>
      <c r="I112" s="11">
        <v>0.23</v>
      </c>
      <c r="J112" s="13">
        <v>292.10000000000002</v>
      </c>
      <c r="K112" s="11"/>
      <c r="L112" s="11">
        <v>260.60000000000002</v>
      </c>
      <c r="M112" s="12">
        <v>194.1</v>
      </c>
      <c r="N112" s="12">
        <v>14.5</v>
      </c>
      <c r="O112" s="11">
        <v>2.2999999999999998</v>
      </c>
    </row>
    <row r="113" spans="1:15" x14ac:dyDescent="0.25">
      <c r="A113" s="6">
        <v>377</v>
      </c>
      <c r="B113" s="14" t="s">
        <v>30</v>
      </c>
      <c r="C113" s="6">
        <v>180</v>
      </c>
      <c r="D113" s="11">
        <v>0.12</v>
      </c>
      <c r="E113" s="11">
        <v>0.02</v>
      </c>
      <c r="F113" s="11">
        <v>9.18</v>
      </c>
      <c r="G113" s="11">
        <v>27.3</v>
      </c>
      <c r="H113" s="11"/>
      <c r="I113" s="11">
        <v>2.5499999999999998</v>
      </c>
      <c r="J113" s="13"/>
      <c r="K113" s="11">
        <v>0.01</v>
      </c>
      <c r="L113" s="11">
        <v>13.78</v>
      </c>
      <c r="M113" s="12">
        <v>3.96</v>
      </c>
      <c r="N113" s="12">
        <v>2.16</v>
      </c>
      <c r="O113" s="11">
        <v>0.32</v>
      </c>
    </row>
    <row r="114" spans="1:15" x14ac:dyDescent="0.25">
      <c r="A114" s="6"/>
      <c r="B114" s="14" t="s">
        <v>36</v>
      </c>
      <c r="C114" s="6">
        <v>20</v>
      </c>
      <c r="D114" s="11">
        <v>3.6</v>
      </c>
      <c r="E114" s="11">
        <v>0.8</v>
      </c>
      <c r="F114" s="11">
        <v>10.4</v>
      </c>
      <c r="G114" s="11">
        <v>112</v>
      </c>
      <c r="H114" s="11">
        <v>0.08</v>
      </c>
      <c r="I114" s="11"/>
      <c r="J114" s="13"/>
      <c r="K114" s="13">
        <v>0.96</v>
      </c>
      <c r="L114" s="11">
        <v>24.4</v>
      </c>
      <c r="M114" s="12">
        <v>112.8</v>
      </c>
      <c r="N114" s="12">
        <v>26.4</v>
      </c>
      <c r="O114" s="11">
        <v>3.2</v>
      </c>
    </row>
    <row r="115" spans="1:15" x14ac:dyDescent="0.25">
      <c r="A115" s="6">
        <v>386</v>
      </c>
      <c r="B115" s="14" t="s">
        <v>62</v>
      </c>
      <c r="C115" s="6">
        <v>125</v>
      </c>
      <c r="D115" s="11">
        <v>3.62</v>
      </c>
      <c r="E115" s="11">
        <v>3.12</v>
      </c>
      <c r="F115" s="11">
        <v>5.12</v>
      </c>
      <c r="G115" s="11">
        <v>63.12</v>
      </c>
      <c r="H115" s="11">
        <v>0.03</v>
      </c>
      <c r="I115" s="11">
        <v>1</v>
      </c>
      <c r="J115" s="13">
        <v>25</v>
      </c>
      <c r="K115" s="13">
        <v>0.2</v>
      </c>
      <c r="L115" s="11">
        <v>147.5</v>
      </c>
      <c r="M115" s="12">
        <v>120</v>
      </c>
      <c r="N115" s="12">
        <v>20</v>
      </c>
      <c r="O115" s="11">
        <v>0.12</v>
      </c>
    </row>
    <row r="116" spans="1:15" x14ac:dyDescent="0.25">
      <c r="A116" s="6"/>
      <c r="B116" s="14" t="s">
        <v>88</v>
      </c>
      <c r="C116" s="6">
        <v>200</v>
      </c>
      <c r="D116" s="11">
        <v>7.72</v>
      </c>
      <c r="E116" s="11">
        <v>6.06</v>
      </c>
      <c r="F116" s="11">
        <v>35.5</v>
      </c>
      <c r="G116" s="11">
        <v>224</v>
      </c>
      <c r="H116" s="11"/>
      <c r="I116" s="11"/>
      <c r="J116" s="13"/>
      <c r="K116" s="13"/>
      <c r="L116" s="11"/>
      <c r="M116" s="12"/>
      <c r="N116" s="12"/>
      <c r="O116" s="11"/>
    </row>
    <row r="117" spans="1:15" x14ac:dyDescent="0.25">
      <c r="A117" s="7" t="s">
        <v>21</v>
      </c>
      <c r="B117" s="8"/>
      <c r="C117" s="10">
        <f>SUM(C112:C116)</f>
        <v>705</v>
      </c>
      <c r="D117" s="10">
        <f>SUM(D112:D116)</f>
        <v>27.56</v>
      </c>
      <c r="E117" s="10">
        <f>SUM(E112:E116)</f>
        <v>35.200000000000003</v>
      </c>
      <c r="F117" s="10">
        <f>SUM(F112:F116)</f>
        <v>62.6</v>
      </c>
      <c r="G117" s="10">
        <f>SUM(G112:G116)</f>
        <v>713.62</v>
      </c>
      <c r="H117" s="10">
        <f t="shared" ref="H117:O117" si="17">SUM(H112:H115)</f>
        <v>0.19999999999999998</v>
      </c>
      <c r="I117" s="10">
        <f t="shared" si="17"/>
        <v>3.78</v>
      </c>
      <c r="J117" s="10">
        <f t="shared" si="17"/>
        <v>317.10000000000002</v>
      </c>
      <c r="K117" s="10">
        <f t="shared" si="17"/>
        <v>1.17</v>
      </c>
      <c r="L117" s="10">
        <f t="shared" si="17"/>
        <v>446.28</v>
      </c>
      <c r="M117" s="10">
        <f t="shared" si="17"/>
        <v>430.86</v>
      </c>
      <c r="N117" s="10">
        <f t="shared" si="17"/>
        <v>63.06</v>
      </c>
      <c r="O117" s="10">
        <f t="shared" si="17"/>
        <v>5.94</v>
      </c>
    </row>
    <row r="119" spans="1:15" x14ac:dyDescent="0.25">
      <c r="A119" s="1" t="s">
        <v>0</v>
      </c>
      <c r="B119" s="61" t="s">
        <v>60</v>
      </c>
      <c r="C119" s="61"/>
      <c r="D119" s="2"/>
      <c r="E119" s="2"/>
      <c r="F119" s="2"/>
      <c r="G119" s="2"/>
      <c r="H119" s="4"/>
      <c r="I119" s="4"/>
      <c r="J119" s="4"/>
      <c r="K119" s="4"/>
      <c r="L119" s="4"/>
      <c r="M119" s="4"/>
      <c r="N119" s="4"/>
      <c r="O119" s="4"/>
    </row>
    <row r="120" spans="1:15" x14ac:dyDescent="0.25">
      <c r="A120" s="1" t="s">
        <v>1</v>
      </c>
      <c r="B120" s="62" t="s">
        <v>40</v>
      </c>
      <c r="C120" s="62"/>
      <c r="D120" s="2"/>
      <c r="E120" s="2"/>
      <c r="F120" s="2"/>
      <c r="G120" s="2"/>
      <c r="H120" s="63"/>
      <c r="I120" s="63"/>
      <c r="J120" s="2"/>
      <c r="K120" s="2"/>
      <c r="L120" s="2"/>
      <c r="M120" s="2"/>
      <c r="N120" s="2"/>
      <c r="O120" s="2"/>
    </row>
    <row r="121" spans="1:15" x14ac:dyDescent="0.25">
      <c r="A121" s="58" t="s">
        <v>3</v>
      </c>
      <c r="B121" s="58" t="s">
        <v>4</v>
      </c>
      <c r="C121" s="58" t="s">
        <v>5</v>
      </c>
      <c r="D121" s="58" t="s">
        <v>6</v>
      </c>
      <c r="E121" s="58"/>
      <c r="F121" s="58"/>
      <c r="G121" s="58" t="s">
        <v>7</v>
      </c>
      <c r="H121" s="58" t="s">
        <v>8</v>
      </c>
      <c r="I121" s="58"/>
      <c r="J121" s="58"/>
      <c r="K121" s="58"/>
      <c r="L121" s="58" t="s">
        <v>9</v>
      </c>
      <c r="M121" s="58"/>
      <c r="N121" s="58"/>
      <c r="O121" s="58"/>
    </row>
    <row r="122" spans="1:15" ht="30.75" customHeight="1" x14ac:dyDescent="0.25">
      <c r="A122" s="58"/>
      <c r="B122" s="58"/>
      <c r="C122" s="58"/>
      <c r="D122" s="5" t="s">
        <v>10</v>
      </c>
      <c r="E122" s="5" t="s">
        <v>11</v>
      </c>
      <c r="F122" s="5" t="s">
        <v>12</v>
      </c>
      <c r="G122" s="58"/>
      <c r="H122" s="5" t="s">
        <v>13</v>
      </c>
      <c r="I122" s="5" t="s">
        <v>14</v>
      </c>
      <c r="J122" s="5" t="s">
        <v>15</v>
      </c>
      <c r="K122" s="5" t="s">
        <v>16</v>
      </c>
      <c r="L122" s="5" t="s">
        <v>17</v>
      </c>
      <c r="M122" s="9" t="s">
        <v>18</v>
      </c>
      <c r="N122" s="9" t="s">
        <v>19</v>
      </c>
      <c r="O122" s="5" t="s">
        <v>20</v>
      </c>
    </row>
    <row r="123" spans="1:15" x14ac:dyDescent="0.25">
      <c r="A123" s="6">
        <v>312</v>
      </c>
      <c r="B123" s="14" t="s">
        <v>63</v>
      </c>
      <c r="C123" s="6">
        <v>150</v>
      </c>
      <c r="D123" s="11">
        <v>3.06</v>
      </c>
      <c r="E123" s="11">
        <v>4.8</v>
      </c>
      <c r="F123" s="11">
        <v>20.440000000000001</v>
      </c>
      <c r="G123" s="11">
        <v>137.25</v>
      </c>
      <c r="H123" s="11">
        <v>0.14000000000000001</v>
      </c>
      <c r="I123" s="11">
        <v>18.16</v>
      </c>
      <c r="J123" s="13"/>
      <c r="K123" s="11">
        <v>0.18</v>
      </c>
      <c r="L123" s="11">
        <v>36.979999999999997</v>
      </c>
      <c r="M123" s="12">
        <v>86.59</v>
      </c>
      <c r="N123" s="12">
        <v>27.75</v>
      </c>
      <c r="O123" s="11">
        <v>1.01</v>
      </c>
    </row>
    <row r="124" spans="1:15" ht="17.25" customHeight="1" x14ac:dyDescent="0.25">
      <c r="A124" s="6">
        <v>269</v>
      </c>
      <c r="B124" s="14" t="s">
        <v>86</v>
      </c>
      <c r="C124" s="6">
        <v>90</v>
      </c>
      <c r="D124" s="11">
        <v>9.4</v>
      </c>
      <c r="E124" s="11">
        <v>20.58</v>
      </c>
      <c r="F124" s="11">
        <v>10.91</v>
      </c>
      <c r="G124" s="11">
        <v>283</v>
      </c>
      <c r="H124" s="11">
        <v>0.13</v>
      </c>
      <c r="I124" s="13"/>
      <c r="J124" s="13">
        <v>36</v>
      </c>
      <c r="K124" s="11">
        <v>0.8</v>
      </c>
      <c r="L124" s="11">
        <v>10.11</v>
      </c>
      <c r="M124" s="12">
        <v>141.9</v>
      </c>
      <c r="N124" s="12">
        <v>26.13</v>
      </c>
      <c r="O124" s="11">
        <v>2.12</v>
      </c>
    </row>
    <row r="125" spans="1:15" x14ac:dyDescent="0.25">
      <c r="A125" s="6">
        <v>376</v>
      </c>
      <c r="B125" s="14" t="s">
        <v>28</v>
      </c>
      <c r="C125" s="6">
        <v>200</v>
      </c>
      <c r="D125" s="11">
        <v>0.1</v>
      </c>
      <c r="E125" s="11">
        <v>0.2</v>
      </c>
      <c r="F125" s="11">
        <v>7</v>
      </c>
      <c r="G125" s="11">
        <v>28.64</v>
      </c>
      <c r="H125" s="11"/>
      <c r="I125" s="11">
        <v>1.6</v>
      </c>
      <c r="J125" s="13"/>
      <c r="K125" s="13"/>
      <c r="L125" s="11">
        <v>15.31</v>
      </c>
      <c r="M125" s="12">
        <v>4.4000000000000004</v>
      </c>
      <c r="N125" s="12">
        <v>2.4</v>
      </c>
      <c r="O125" s="11">
        <v>0.33</v>
      </c>
    </row>
    <row r="126" spans="1:15" x14ac:dyDescent="0.25">
      <c r="A126" s="6"/>
      <c r="B126" s="14" t="s">
        <v>36</v>
      </c>
      <c r="C126" s="6">
        <v>20</v>
      </c>
      <c r="D126" s="11">
        <v>3.6</v>
      </c>
      <c r="E126" s="11">
        <v>0.8</v>
      </c>
      <c r="F126" s="11">
        <v>10.4</v>
      </c>
      <c r="G126" s="11">
        <v>112</v>
      </c>
      <c r="H126" s="11">
        <v>0.08</v>
      </c>
      <c r="I126" s="11"/>
      <c r="J126" s="13"/>
      <c r="K126" s="13">
        <v>0.96</v>
      </c>
      <c r="L126" s="11">
        <v>24.4</v>
      </c>
      <c r="M126" s="12">
        <v>112.8</v>
      </c>
      <c r="N126" s="12">
        <v>26.4</v>
      </c>
      <c r="O126" s="11">
        <v>3.2</v>
      </c>
    </row>
    <row r="127" spans="1:15" x14ac:dyDescent="0.25">
      <c r="A127" s="6"/>
      <c r="B127" s="14" t="s">
        <v>26</v>
      </c>
      <c r="C127" s="6">
        <v>45</v>
      </c>
      <c r="D127" s="11">
        <v>1.26</v>
      </c>
      <c r="E127" s="11">
        <v>11.05</v>
      </c>
      <c r="F127" s="11">
        <v>22.95</v>
      </c>
      <c r="G127" s="11">
        <v>208.74</v>
      </c>
      <c r="H127" s="11">
        <v>0.06</v>
      </c>
      <c r="I127" s="13"/>
      <c r="J127" s="13">
        <v>43.2</v>
      </c>
      <c r="K127" s="11">
        <v>0.78</v>
      </c>
      <c r="L127" s="11">
        <v>75</v>
      </c>
      <c r="M127" s="12">
        <v>52.2</v>
      </c>
      <c r="N127" s="12">
        <v>9</v>
      </c>
      <c r="O127" s="11">
        <v>0.6</v>
      </c>
    </row>
    <row r="128" spans="1:15" x14ac:dyDescent="0.25">
      <c r="A128" s="6"/>
      <c r="B128" s="14" t="s">
        <v>87</v>
      </c>
      <c r="C128" s="6">
        <v>200</v>
      </c>
      <c r="D128" s="11">
        <v>6</v>
      </c>
      <c r="E128" s="11">
        <v>4.58</v>
      </c>
      <c r="F128" s="11">
        <v>18</v>
      </c>
      <c r="G128" s="11">
        <v>132.80000000000001</v>
      </c>
      <c r="H128" s="11"/>
      <c r="I128" s="13"/>
      <c r="J128" s="13"/>
      <c r="K128" s="11"/>
      <c r="L128" s="11"/>
      <c r="M128" s="12"/>
      <c r="N128" s="12"/>
      <c r="O128" s="11"/>
    </row>
    <row r="129" spans="1:15" x14ac:dyDescent="0.25">
      <c r="A129" s="7" t="s">
        <v>21</v>
      </c>
      <c r="B129" s="8"/>
      <c r="C129" s="10">
        <f>SUM(C123:C128)</f>
        <v>705</v>
      </c>
      <c r="D129" s="10">
        <f>SUM(D123:D128)</f>
        <v>23.42</v>
      </c>
      <c r="E129" s="15">
        <f>SUM(E123:E128)</f>
        <v>42.01</v>
      </c>
      <c r="F129" s="10">
        <f>SUM(F123:F128)</f>
        <v>89.7</v>
      </c>
      <c r="G129" s="10">
        <f>SUM(G123:G128)</f>
        <v>902.43000000000006</v>
      </c>
      <c r="H129" s="10">
        <f t="shared" ref="H129:O129" si="18">SUM(H123:H127)</f>
        <v>0.41000000000000003</v>
      </c>
      <c r="I129" s="10">
        <f t="shared" si="18"/>
        <v>19.760000000000002</v>
      </c>
      <c r="J129" s="10">
        <f t="shared" si="18"/>
        <v>79.2</v>
      </c>
      <c r="K129" s="10">
        <f t="shared" si="18"/>
        <v>2.7199999999999998</v>
      </c>
      <c r="L129" s="10">
        <f t="shared" si="18"/>
        <v>161.80000000000001</v>
      </c>
      <c r="M129" s="10">
        <f t="shared" si="18"/>
        <v>397.89</v>
      </c>
      <c r="N129" s="10">
        <f t="shared" si="18"/>
        <v>91.679999999999993</v>
      </c>
      <c r="O129" s="10">
        <f t="shared" si="18"/>
        <v>7.26</v>
      </c>
    </row>
    <row r="130" spans="1:15" ht="194.25" customHeight="1" x14ac:dyDescent="0.25"/>
    <row r="132" spans="1:15" ht="18.75" x14ac:dyDescent="0.3">
      <c r="A132" s="59" t="s">
        <v>64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ht="15.75" x14ac:dyDescent="0.25">
      <c r="A133" s="60" t="s">
        <v>65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5" spans="1:15" x14ac:dyDescent="0.25">
      <c r="B135" s="45" t="s">
        <v>67</v>
      </c>
      <c r="C135" s="46"/>
      <c r="D135" s="47"/>
      <c r="E135" s="51" t="s">
        <v>66</v>
      </c>
      <c r="F135" s="52"/>
      <c r="G135" s="52"/>
      <c r="H135" s="52"/>
      <c r="I135" s="52"/>
      <c r="J135" s="53"/>
      <c r="K135" s="36" t="s">
        <v>7</v>
      </c>
      <c r="L135" s="37"/>
      <c r="M135" s="37"/>
      <c r="N135" s="38"/>
    </row>
    <row r="136" spans="1:15" x14ac:dyDescent="0.25">
      <c r="B136" s="48"/>
      <c r="C136" s="49"/>
      <c r="D136" s="50"/>
      <c r="E136" s="32" t="s">
        <v>10</v>
      </c>
      <c r="F136" s="57"/>
      <c r="G136" s="32" t="s">
        <v>11</v>
      </c>
      <c r="H136" s="33"/>
      <c r="I136" s="32" t="s">
        <v>12</v>
      </c>
      <c r="J136" s="33"/>
      <c r="K136" s="39"/>
      <c r="L136" s="40"/>
      <c r="M136" s="40"/>
      <c r="N136" s="41"/>
    </row>
    <row r="137" spans="1:15" x14ac:dyDescent="0.25">
      <c r="B137" s="54" t="s">
        <v>68</v>
      </c>
      <c r="C137" s="55"/>
      <c r="D137" s="56"/>
      <c r="E137" s="29">
        <f>D13</f>
        <v>22.13</v>
      </c>
      <c r="F137" s="31"/>
      <c r="G137" s="29">
        <f>E13</f>
        <v>41.86</v>
      </c>
      <c r="H137" s="31"/>
      <c r="I137" s="29">
        <f>F13</f>
        <v>92.3</v>
      </c>
      <c r="J137" s="31"/>
      <c r="K137" s="29">
        <f>G13</f>
        <v>823.04</v>
      </c>
      <c r="L137" s="30"/>
      <c r="M137" s="30"/>
      <c r="N137" s="31"/>
    </row>
    <row r="138" spans="1:15" x14ac:dyDescent="0.25">
      <c r="B138" s="54" t="s">
        <v>69</v>
      </c>
      <c r="C138" s="55"/>
      <c r="D138" s="56"/>
      <c r="E138" s="29">
        <f>D25</f>
        <v>17.540000000000003</v>
      </c>
      <c r="F138" s="31"/>
      <c r="G138" s="29">
        <f>E25</f>
        <v>23.27</v>
      </c>
      <c r="H138" s="31"/>
      <c r="I138" s="29">
        <f>F25</f>
        <v>120.44</v>
      </c>
      <c r="J138" s="31"/>
      <c r="K138" s="29">
        <f>G25</f>
        <v>760.6</v>
      </c>
      <c r="L138" s="30"/>
      <c r="M138" s="30"/>
      <c r="N138" s="31"/>
    </row>
    <row r="139" spans="1:15" x14ac:dyDescent="0.25">
      <c r="B139" s="54" t="s">
        <v>70</v>
      </c>
      <c r="C139" s="55"/>
      <c r="D139" s="56"/>
      <c r="E139" s="29">
        <f>D37</f>
        <v>22.41</v>
      </c>
      <c r="F139" s="31"/>
      <c r="G139" s="29">
        <f>E37</f>
        <v>17.119999999999997</v>
      </c>
      <c r="H139" s="31"/>
      <c r="I139" s="29">
        <f>F37</f>
        <v>95.609999999999985</v>
      </c>
      <c r="J139" s="31"/>
      <c r="K139" s="29">
        <f>G37</f>
        <v>688.34999999999991</v>
      </c>
      <c r="L139" s="30"/>
      <c r="M139" s="30"/>
      <c r="N139" s="31"/>
    </row>
    <row r="140" spans="1:15" x14ac:dyDescent="0.25">
      <c r="B140" s="54" t="s">
        <v>71</v>
      </c>
      <c r="C140" s="55"/>
      <c r="D140" s="56"/>
      <c r="E140" s="29">
        <f>D50</f>
        <v>44.68</v>
      </c>
      <c r="F140" s="31"/>
      <c r="G140" s="29">
        <f>E50</f>
        <v>38.589999999999996</v>
      </c>
      <c r="H140" s="31"/>
      <c r="I140" s="29">
        <f>F50</f>
        <v>125.97</v>
      </c>
      <c r="J140" s="31"/>
      <c r="K140" s="29">
        <f>G50</f>
        <v>1036.58</v>
      </c>
      <c r="L140" s="30"/>
      <c r="M140" s="30"/>
      <c r="N140" s="31"/>
    </row>
    <row r="141" spans="1:15" x14ac:dyDescent="0.25">
      <c r="B141" s="54" t="s">
        <v>72</v>
      </c>
      <c r="C141" s="55"/>
      <c r="D141" s="56"/>
      <c r="E141" s="29">
        <f>D68</f>
        <v>31.279999999999998</v>
      </c>
      <c r="F141" s="31"/>
      <c r="G141" s="29">
        <f>E68</f>
        <v>35.17</v>
      </c>
      <c r="H141" s="31"/>
      <c r="I141" s="29">
        <f>F68</f>
        <v>98.56</v>
      </c>
      <c r="J141" s="31"/>
      <c r="K141" s="29">
        <f>G68</f>
        <v>853.81</v>
      </c>
      <c r="L141" s="30"/>
      <c r="M141" s="30"/>
      <c r="N141" s="31"/>
    </row>
    <row r="142" spans="1:15" x14ac:dyDescent="0.25">
      <c r="B142" s="54" t="s">
        <v>73</v>
      </c>
      <c r="C142" s="55"/>
      <c r="D142" s="56"/>
      <c r="E142" s="29">
        <f>D80</f>
        <v>34.450000000000003</v>
      </c>
      <c r="F142" s="31"/>
      <c r="G142" s="29">
        <f>E80</f>
        <v>27.400000000000006</v>
      </c>
      <c r="H142" s="31"/>
      <c r="I142" s="29">
        <f>F80</f>
        <v>93.100000000000009</v>
      </c>
      <c r="J142" s="31"/>
      <c r="K142" s="29">
        <f>G80</f>
        <v>789.1099999999999</v>
      </c>
      <c r="L142" s="30"/>
      <c r="M142" s="30"/>
      <c r="N142" s="31"/>
    </row>
    <row r="143" spans="1:15" x14ac:dyDescent="0.25">
      <c r="B143" s="54" t="s">
        <v>74</v>
      </c>
      <c r="C143" s="55"/>
      <c r="D143" s="56"/>
      <c r="E143" s="29">
        <f>D93</f>
        <v>40.549999999999997</v>
      </c>
      <c r="F143" s="31"/>
      <c r="G143" s="29">
        <f>E93</f>
        <v>44.56</v>
      </c>
      <c r="H143" s="31"/>
      <c r="I143" s="29">
        <f>F93</f>
        <v>109.69000000000001</v>
      </c>
      <c r="J143" s="31"/>
      <c r="K143" s="29">
        <f>G93</f>
        <v>1010.91</v>
      </c>
      <c r="L143" s="30"/>
      <c r="M143" s="30"/>
      <c r="N143" s="31"/>
    </row>
    <row r="144" spans="1:15" x14ac:dyDescent="0.25">
      <c r="B144" s="54" t="s">
        <v>75</v>
      </c>
      <c r="C144" s="55"/>
      <c r="D144" s="56"/>
      <c r="E144" s="29">
        <f>D106</f>
        <v>25.22</v>
      </c>
      <c r="F144" s="31"/>
      <c r="G144" s="29">
        <f>E106</f>
        <v>38.449999999999996</v>
      </c>
      <c r="H144" s="31"/>
      <c r="I144" s="29">
        <f>F106</f>
        <v>79.960000000000008</v>
      </c>
      <c r="J144" s="31"/>
      <c r="K144" s="29">
        <f>G106</f>
        <v>773.2</v>
      </c>
      <c r="L144" s="30"/>
      <c r="M144" s="30"/>
      <c r="N144" s="31"/>
    </row>
    <row r="145" spans="2:15" x14ac:dyDescent="0.25">
      <c r="B145" s="54" t="s">
        <v>76</v>
      </c>
      <c r="C145" s="55"/>
      <c r="D145" s="56"/>
      <c r="E145" s="29">
        <f>D117</f>
        <v>27.56</v>
      </c>
      <c r="F145" s="31"/>
      <c r="G145" s="29">
        <f>E117</f>
        <v>35.200000000000003</v>
      </c>
      <c r="H145" s="31"/>
      <c r="I145" s="29">
        <f>F117</f>
        <v>62.6</v>
      </c>
      <c r="J145" s="31"/>
      <c r="K145" s="29">
        <f>G117</f>
        <v>713.62</v>
      </c>
      <c r="L145" s="30"/>
      <c r="M145" s="30"/>
      <c r="N145" s="31"/>
    </row>
    <row r="146" spans="2:15" x14ac:dyDescent="0.25">
      <c r="B146" s="54" t="s">
        <v>77</v>
      </c>
      <c r="C146" s="55"/>
      <c r="D146" s="56"/>
      <c r="E146" s="29">
        <f>D129</f>
        <v>23.42</v>
      </c>
      <c r="F146" s="31"/>
      <c r="G146" s="34">
        <f>E129</f>
        <v>42.01</v>
      </c>
      <c r="H146" s="35"/>
      <c r="I146" s="29">
        <f>F129</f>
        <v>89.7</v>
      </c>
      <c r="J146" s="31"/>
      <c r="K146" s="29">
        <f>G129</f>
        <v>902.43000000000006</v>
      </c>
      <c r="L146" s="30"/>
      <c r="M146" s="30"/>
      <c r="N146" s="31"/>
    </row>
    <row r="147" spans="2:15" x14ac:dyDescent="0.25">
      <c r="B147" s="54" t="s">
        <v>78</v>
      </c>
      <c r="C147" s="55"/>
      <c r="D147" s="56"/>
      <c r="E147" s="29">
        <f>SUM(E137:F146)</f>
        <v>289.24</v>
      </c>
      <c r="F147" s="31"/>
      <c r="G147" s="29">
        <f>SUM(G137:H146)</f>
        <v>343.63</v>
      </c>
      <c r="H147" s="31"/>
      <c r="I147" s="29">
        <f>SUM(I137:J146)</f>
        <v>967.93000000000029</v>
      </c>
      <c r="J147" s="31"/>
      <c r="K147" s="29">
        <f>SUM(K137:N146)</f>
        <v>8351.6499999999978</v>
      </c>
      <c r="L147" s="30"/>
      <c r="M147" s="30"/>
      <c r="N147" s="31"/>
      <c r="O147">
        <v>10</v>
      </c>
    </row>
    <row r="148" spans="2:15" x14ac:dyDescent="0.25">
      <c r="B148" s="20" t="s">
        <v>79</v>
      </c>
      <c r="C148" s="21"/>
      <c r="D148" s="22"/>
      <c r="E148" s="29">
        <f>E147/O147</f>
        <v>28.923999999999999</v>
      </c>
      <c r="F148" s="31"/>
      <c r="G148" s="29">
        <f>G147/O147</f>
        <v>34.363</v>
      </c>
      <c r="H148" s="31"/>
      <c r="I148" s="29">
        <f>I147/O147</f>
        <v>96.793000000000035</v>
      </c>
      <c r="J148" s="31"/>
      <c r="K148" s="29">
        <f>K147/O147</f>
        <v>835.16499999999974</v>
      </c>
      <c r="L148" s="30"/>
      <c r="M148" s="30"/>
      <c r="N148" s="31"/>
    </row>
    <row r="149" spans="2:15" ht="33" customHeight="1" x14ac:dyDescent="0.25">
      <c r="B149" s="20" t="s">
        <v>80</v>
      </c>
      <c r="C149" s="21"/>
      <c r="D149" s="22"/>
      <c r="E149" s="23" t="s">
        <v>82</v>
      </c>
      <c r="F149" s="24"/>
      <c r="G149" s="23" t="s">
        <v>83</v>
      </c>
      <c r="H149" s="24"/>
      <c r="I149" s="23" t="s">
        <v>84</v>
      </c>
      <c r="J149" s="24"/>
      <c r="K149" s="23" t="s">
        <v>85</v>
      </c>
      <c r="L149" s="27"/>
      <c r="M149" s="27"/>
      <c r="N149" s="24"/>
    </row>
    <row r="150" spans="2:15" ht="35.25" customHeight="1" x14ac:dyDescent="0.25">
      <c r="B150" s="42" t="s">
        <v>81</v>
      </c>
      <c r="C150" s="43"/>
      <c r="D150" s="44"/>
      <c r="E150" s="25"/>
      <c r="F150" s="26"/>
      <c r="G150" s="25"/>
      <c r="H150" s="26"/>
      <c r="I150" s="25"/>
      <c r="J150" s="26"/>
      <c r="K150" s="25"/>
      <c r="L150" s="28"/>
      <c r="M150" s="28"/>
      <c r="N150" s="26"/>
    </row>
  </sheetData>
  <mergeCells count="174">
    <mergeCell ref="A59:A60"/>
    <mergeCell ref="B59:B60"/>
    <mergeCell ref="C59:C60"/>
    <mergeCell ref="D59:F59"/>
    <mergeCell ref="G59:G60"/>
    <mergeCell ref="L59:O59"/>
    <mergeCell ref="L41:O41"/>
    <mergeCell ref="B57:C57"/>
    <mergeCell ref="B58:C58"/>
    <mergeCell ref="H58:I58"/>
    <mergeCell ref="H59:K59"/>
    <mergeCell ref="B39:C39"/>
    <mergeCell ref="B40:C40"/>
    <mergeCell ref="H40:I40"/>
    <mergeCell ref="A41:A42"/>
    <mergeCell ref="B41:B42"/>
    <mergeCell ref="C41:C42"/>
    <mergeCell ref="D41:F41"/>
    <mergeCell ref="G41:G42"/>
    <mergeCell ref="H41:K41"/>
    <mergeCell ref="L17:O17"/>
    <mergeCell ref="B27:C27"/>
    <mergeCell ref="B28:C28"/>
    <mergeCell ref="H28:I28"/>
    <mergeCell ref="A29:A30"/>
    <mergeCell ref="B29:B30"/>
    <mergeCell ref="C29:C30"/>
    <mergeCell ref="D29:F29"/>
    <mergeCell ref="G29:G30"/>
    <mergeCell ref="H29:K29"/>
    <mergeCell ref="L29:O29"/>
    <mergeCell ref="B15:C15"/>
    <mergeCell ref="B16:C16"/>
    <mergeCell ref="H16:I16"/>
    <mergeCell ref="A17:A18"/>
    <mergeCell ref="B17:B18"/>
    <mergeCell ref="C17:C18"/>
    <mergeCell ref="D17:F17"/>
    <mergeCell ref="G17:G18"/>
    <mergeCell ref="H17:K17"/>
    <mergeCell ref="B1:C1"/>
    <mergeCell ref="B2:C2"/>
    <mergeCell ref="L3:O3"/>
    <mergeCell ref="A3:A4"/>
    <mergeCell ref="B3:B4"/>
    <mergeCell ref="C3:C4"/>
    <mergeCell ref="D3:F3"/>
    <mergeCell ref="G3:G4"/>
    <mergeCell ref="H3:K3"/>
    <mergeCell ref="H2:I2"/>
    <mergeCell ref="B70:C70"/>
    <mergeCell ref="B71:C71"/>
    <mergeCell ref="H71:I71"/>
    <mergeCell ref="A72:A73"/>
    <mergeCell ref="B72:B73"/>
    <mergeCell ref="C72:C73"/>
    <mergeCell ref="D72:F72"/>
    <mergeCell ref="G72:G73"/>
    <mergeCell ref="H72:K72"/>
    <mergeCell ref="L72:O72"/>
    <mergeCell ref="B82:C82"/>
    <mergeCell ref="B83:C83"/>
    <mergeCell ref="H83:I83"/>
    <mergeCell ref="A84:A85"/>
    <mergeCell ref="B84:B85"/>
    <mergeCell ref="C84:C85"/>
    <mergeCell ref="D84:F84"/>
    <mergeCell ref="G84:G85"/>
    <mergeCell ref="H84:K84"/>
    <mergeCell ref="L84:O84"/>
    <mergeCell ref="B95:C95"/>
    <mergeCell ref="B96:C96"/>
    <mergeCell ref="H96:I96"/>
    <mergeCell ref="A97:A98"/>
    <mergeCell ref="B97:B98"/>
    <mergeCell ref="C97:C98"/>
    <mergeCell ref="D97:F97"/>
    <mergeCell ref="G97:G98"/>
    <mergeCell ref="H97:K97"/>
    <mergeCell ref="L97:O97"/>
    <mergeCell ref="B108:C108"/>
    <mergeCell ref="B109:C109"/>
    <mergeCell ref="H109:I109"/>
    <mergeCell ref="A110:A111"/>
    <mergeCell ref="B110:B111"/>
    <mergeCell ref="C110:C111"/>
    <mergeCell ref="D110:F110"/>
    <mergeCell ref="G110:G111"/>
    <mergeCell ref="H110:K110"/>
    <mergeCell ref="L110:O110"/>
    <mergeCell ref="L121:O121"/>
    <mergeCell ref="A132:O132"/>
    <mergeCell ref="A133:O133"/>
    <mergeCell ref="B119:C119"/>
    <mergeCell ref="B120:C120"/>
    <mergeCell ref="H120:I120"/>
    <mergeCell ref="A121:A122"/>
    <mergeCell ref="B121:B122"/>
    <mergeCell ref="C121:C122"/>
    <mergeCell ref="D121:F121"/>
    <mergeCell ref="G121:G122"/>
    <mergeCell ref="H121:K121"/>
    <mergeCell ref="K135:N136"/>
    <mergeCell ref="B150:D150"/>
    <mergeCell ref="B135:D136"/>
    <mergeCell ref="E135:J135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G136:H136"/>
    <mergeCell ref="G137:H137"/>
    <mergeCell ref="G138:H138"/>
    <mergeCell ref="G139:H139"/>
    <mergeCell ref="G140:H140"/>
    <mergeCell ref="B146:D146"/>
    <mergeCell ref="B147:D147"/>
    <mergeCell ref="B148:D148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K137:N137"/>
    <mergeCell ref="K138:N138"/>
    <mergeCell ref="K139:N139"/>
    <mergeCell ref="K140:N140"/>
    <mergeCell ref="K141:N141"/>
    <mergeCell ref="G146:H146"/>
    <mergeCell ref="G147:H147"/>
    <mergeCell ref="G148:H148"/>
    <mergeCell ref="I145:J145"/>
    <mergeCell ref="I146:J146"/>
    <mergeCell ref="I147:J147"/>
    <mergeCell ref="I148:J148"/>
    <mergeCell ref="G141:H141"/>
    <mergeCell ref="G142:H142"/>
    <mergeCell ref="G143:H143"/>
    <mergeCell ref="K147:N147"/>
    <mergeCell ref="K148:N148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B149:D149"/>
    <mergeCell ref="E149:F150"/>
    <mergeCell ref="G149:H150"/>
    <mergeCell ref="I149:J150"/>
    <mergeCell ref="K149:N150"/>
    <mergeCell ref="K142:N142"/>
    <mergeCell ref="K143:N143"/>
    <mergeCell ref="K144:N144"/>
    <mergeCell ref="K145:N145"/>
    <mergeCell ref="K146:N146"/>
    <mergeCell ref="G144:H144"/>
    <mergeCell ref="G145:H145"/>
    <mergeCell ref="E148:F148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2022-12-05T07:20:23Z</dcterms:modified>
</cp:coreProperties>
</file>